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95" firstSheet="1" activeTab="10"/>
  </bookViews>
  <sheets>
    <sheet name="附件2—2017年第一批库区基金及移民后期扶持资金项目表" sheetId="1" r:id="rId1"/>
    <sheet name="麒麟" sheetId="2" r:id="rId2"/>
    <sheet name="经开区" sheetId="3" r:id="rId3"/>
    <sheet name="沾益" sheetId="4" r:id="rId4"/>
    <sheet name="马龙" sheetId="5" r:id="rId5"/>
    <sheet name="富源" sheetId="6" r:id="rId6"/>
    <sheet name="陆良" sheetId="7" r:id="rId7"/>
    <sheet name="师宗" sheetId="8" r:id="rId8"/>
    <sheet name="罗平" sheetId="9" r:id="rId9"/>
    <sheet name="会泽" sheetId="10" r:id="rId10"/>
    <sheet name="宣威" sheetId="11" r:id="rId11"/>
    <sheet name="Sheet3" sheetId="12" r:id="rId12"/>
  </sheets>
  <definedNames>
    <definedName name="_xlnm.Print_Titles" localSheetId="0">'附件2—2017年第一批库区基金及移民后期扶持资金项目表'!$4:$5</definedName>
    <definedName name="_xlnm.Print_Titles" localSheetId="5">'富源'!$4:$5</definedName>
    <definedName name="_xlnm.Print_Titles" localSheetId="9">'会泽'!$4:$5</definedName>
    <definedName name="_xlnm.Print_Titles" localSheetId="2">'经开区'!$4:$5</definedName>
    <definedName name="_xlnm.Print_Titles" localSheetId="6">'陆良'!$4:$5</definedName>
    <definedName name="_xlnm.Print_Titles" localSheetId="8">'罗平'!$4:$5</definedName>
    <definedName name="_xlnm.Print_Titles" localSheetId="4">'马龙'!$4:$5</definedName>
    <definedName name="_xlnm.Print_Titles" localSheetId="1">'麒麟'!$4:$5</definedName>
    <definedName name="_xlnm.Print_Titles" localSheetId="7">'师宗'!$4:$5</definedName>
    <definedName name="_xlnm.Print_Titles" localSheetId="10">'宣威'!$4:$5</definedName>
    <definedName name="_xlnm.Print_Titles" localSheetId="3">'沾益'!$4:$5</definedName>
  </definedNames>
  <calcPr fullCalcOnLoad="1"/>
</workbook>
</file>

<file path=xl/sharedStrings.xml><?xml version="1.0" encoding="utf-8"?>
<sst xmlns="http://schemas.openxmlformats.org/spreadsheetml/2006/main" count="976" uniqueCount="283">
  <si>
    <t>附件2</t>
  </si>
  <si>
    <t>曲靖市2017年度省级第一批大中型水库库区基金及移民后期扶持资金项目计划表</t>
  </si>
  <si>
    <t xml:space="preserve">编制单位：曲靖市移民开发局  曲靖市财政局                                              2017年7月4日                                   单位：万元、人                </t>
  </si>
  <si>
    <t>序号</t>
  </si>
  <si>
    <t>项目名称</t>
  </si>
  <si>
    <t>项目编号</t>
  </si>
  <si>
    <t>项目
建设
单位</t>
  </si>
  <si>
    <t>建设地点</t>
  </si>
  <si>
    <t>建设内容及规模</t>
  </si>
  <si>
    <t>设计
效益</t>
  </si>
  <si>
    <t>起止年限</t>
  </si>
  <si>
    <t>总投资（万元）</t>
  </si>
  <si>
    <t>年度投资（万元）</t>
  </si>
  <si>
    <t>受益情况</t>
  </si>
  <si>
    <t>立项
批准文号</t>
  </si>
  <si>
    <t>水库
名称</t>
  </si>
  <si>
    <t>备注</t>
  </si>
  <si>
    <t>乡</t>
  </si>
  <si>
    <t>村</t>
  </si>
  <si>
    <t>组</t>
  </si>
  <si>
    <t>合计</t>
  </si>
  <si>
    <t>移民专项资金</t>
  </si>
  <si>
    <t>其他专项资金</t>
  </si>
  <si>
    <t>自筹</t>
  </si>
  <si>
    <t>总人口</t>
  </si>
  <si>
    <t>移民
人数</t>
  </si>
  <si>
    <t>建档立卡贫困移民人数</t>
  </si>
  <si>
    <t>曲靖市合计36个项目，共投入移民资金2198万元。</t>
  </si>
  <si>
    <t>麒麟区潇湘街道冷家屯村委会蔬菜基地建设项目</t>
  </si>
  <si>
    <t>冷家屯村委会</t>
  </si>
  <si>
    <t>潇湘</t>
  </si>
  <si>
    <t>冷家屯</t>
  </si>
  <si>
    <t>建蔬菜基地50亩，钢架大棚45个，单棚面积4.5×400m，M7.5浆砌石支砌蓄水池1个400m³,M7.5浆砌石支砌引水渠长200m，过水断面60×60cm,砖砌大棚间沟渠长1500m，过水断面40×40cm，建砂石机耕路长130m，宽3.5m。由移民专项资金所建固定资产属村集体所有，村集体将固定资产承包给个人，收取一定数额的承包费，用于公益事业支出。</t>
  </si>
  <si>
    <t>增加收入</t>
  </si>
  <si>
    <t>潇湘安置区</t>
  </si>
  <si>
    <t>麒麟区东山镇卑舍村委会阿石堵“美丽家园·小康库区”移民新村建设项目</t>
  </si>
  <si>
    <t>卑舍村委会</t>
  </si>
  <si>
    <t>东山</t>
  </si>
  <si>
    <t>卑舍</t>
  </si>
  <si>
    <t>阿石堵</t>
  </si>
  <si>
    <t>建文化活动1幢，二层、框架结构，建筑面积289m2，建红白理事会钢架棚280m2，硬化广场900m2、硬化农户门口场地6000m2，支砌花台450m2，安装太阳能路灯30盏，绿化1000m2</t>
  </si>
  <si>
    <t>改善居住条件</t>
  </si>
  <si>
    <t>独木库区</t>
  </si>
  <si>
    <t>麒麟区东山镇水井村委会石板沟村民小组石板沟至江边道路硬化工程</t>
  </si>
  <si>
    <t>水井村委会</t>
  </si>
  <si>
    <t>水井</t>
  </si>
  <si>
    <t>石板沟</t>
  </si>
  <si>
    <t>硬化石板沟至江边道路1400m，宽4m，路面结构为20cm厚C30砼+10cm厚级配碎石垫层及排水设施等。</t>
  </si>
  <si>
    <t>改善交通</t>
  </si>
  <si>
    <t>麒麟区潇湘街道石灰窑村委会下营文化活动室建设项目</t>
  </si>
  <si>
    <t>石灰窑村委会</t>
  </si>
  <si>
    <t>石灰窑</t>
  </si>
  <si>
    <t>下营</t>
  </si>
  <si>
    <t>建文化活动室1幢，二层框架结构，建筑面积340㎡、硬化场地400㎡、结构为15cm厚C30砼+20cm厚块石垫层。</t>
  </si>
  <si>
    <t>改善文化生活</t>
  </si>
  <si>
    <t>麒麟区合计4个项目，共投入移民资金295万元。</t>
  </si>
  <si>
    <t>曲靖经开区翠峰街道晏官屯社区大晏二村至黄家冲村道路亮化工程</t>
  </si>
  <si>
    <t>翠峰街道</t>
  </si>
  <si>
    <t>翠峰</t>
  </si>
  <si>
    <t>晏官屯</t>
  </si>
  <si>
    <t>大晏二村、黄家冲</t>
  </si>
  <si>
    <t>道路全长600m，沿线安装太阳能路灯25盏。</t>
  </si>
  <si>
    <t>西河安置区</t>
  </si>
  <si>
    <t>美丽宜居乡村建设点。该项目云财农〔2016〕249号已安排移民资金20万元，本批补齐5万缺口资金。</t>
  </si>
  <si>
    <t>曲靖经开区翠峰街道晏官屯社区大晏一村至小晏官屯村道路亮化工程</t>
  </si>
  <si>
    <t>大晏一村、小晏官屯</t>
  </si>
  <si>
    <t>道路全长250m，沿线安装太阳能路灯10盏。</t>
  </si>
  <si>
    <t>经开区合计2个项目，共投入移民资金15万元。</t>
  </si>
  <si>
    <t>沾益区大坡乡烟子冲村级活动场所建设工程</t>
  </si>
  <si>
    <t>沾益移民局</t>
  </si>
  <si>
    <t>大坡</t>
  </si>
  <si>
    <t>烟子冲村</t>
  </si>
  <si>
    <t>建设文化活动室90㎡，房屋结构为全框架结构，排水、绿化等相关附属设施。</t>
  </si>
  <si>
    <t>贫困乡镇</t>
  </si>
  <si>
    <t>沾益区炎方乡麦地村委会出村道路硬化</t>
  </si>
  <si>
    <t>炎方</t>
  </si>
  <si>
    <t>麦地村委会</t>
  </si>
  <si>
    <t>麦地村</t>
  </si>
  <si>
    <t>硬化道路全长1.7㎞,宽4m,采用c30水泥混凝土路面，结构层为15㎝碎石垫层+20㎝水泥混凝土面层。</t>
  </si>
  <si>
    <t>新屯安置区</t>
  </si>
  <si>
    <t>沾益区炎方乡五拐村委会大村子至田基沟道路硬化工程</t>
  </si>
  <si>
    <t>五拐村</t>
  </si>
  <si>
    <t>大村子、田基沟</t>
  </si>
  <si>
    <t>硬化道路全长2.2㎞,宽4m,采用c30水泥混凝土路面，结构层为15㎝碎石垫层+20㎝水泥混凝土面层。</t>
  </si>
  <si>
    <t>偏桥库区</t>
  </si>
  <si>
    <t>沾益区金龙街道桃园社区桃园大村新建干渠治理工程</t>
  </si>
  <si>
    <t>金龙街道</t>
  </si>
  <si>
    <t>桃园社区</t>
  </si>
  <si>
    <t>桃园大村</t>
  </si>
  <si>
    <t>治理河道长1000m，两面M7.5毛石支砌，石方2500m³。</t>
  </si>
  <si>
    <t>改善灌溉</t>
  </si>
  <si>
    <t>洞上安置区</t>
  </si>
  <si>
    <t>沾益区合计4个项目，共投入移民资金250万元。</t>
  </si>
  <si>
    <t>马龙县月望乡深沟村委会火烧箐村内道路硬化项目</t>
  </si>
  <si>
    <t>月望乡政府</t>
  </si>
  <si>
    <t>月望</t>
  </si>
  <si>
    <t>深沟</t>
  </si>
  <si>
    <t>火烧箐</t>
  </si>
  <si>
    <t>硬化村内道路3条，总长2500m，宽3m，厚0.2m。</t>
  </si>
  <si>
    <t>马龙县合计1个项目，共投入移民资金49万元。</t>
  </si>
  <si>
    <t>富源县墨红镇世依村委会世依村移民文化活动中心建设项目</t>
  </si>
  <si>
    <t>富源移民局</t>
  </si>
  <si>
    <t>墨红</t>
  </si>
  <si>
    <t>世依</t>
  </si>
  <si>
    <t>跌水</t>
  </si>
  <si>
    <t>房屋260㎡，硬化广场600㎡,公厕1个。</t>
  </si>
  <si>
    <t>独木安置区</t>
  </si>
  <si>
    <t>富源县农业实用技术培训项目</t>
  </si>
  <si>
    <t>4个镇</t>
  </si>
  <si>
    <t>8个村委会</t>
  </si>
  <si>
    <t>16个村小组</t>
  </si>
  <si>
    <t>种植技术及加工技术，养殖技术，特色产业及农产品市场信息，餐饮服务，食品存储及加工，安全卫生常识，法律法规常识，按每人脱产培训7天，人均1000元计。</t>
  </si>
  <si>
    <t>技能培训</t>
  </si>
  <si>
    <t>库区及安置区</t>
  </si>
  <si>
    <t>富源县墨红镇摩山村委会摩山至迤山村庄道路硬化项目</t>
  </si>
  <si>
    <t>摩山</t>
  </si>
  <si>
    <t>迤山</t>
  </si>
  <si>
    <t>路长1100m，宽4.0m，垫层厚0.2m，C30砼0.2m。</t>
  </si>
  <si>
    <t>富源县胜境街道青石居委会对果村移民文化活动中心项目</t>
  </si>
  <si>
    <t>胜境</t>
  </si>
  <si>
    <t>青石</t>
  </si>
  <si>
    <t>对果</t>
  </si>
  <si>
    <t>房屋200㎡，硬化广场600㎡,新建篮球场一个，公厕1个，安装太阳能路灯6盏。</t>
  </si>
  <si>
    <t>洞上库区</t>
  </si>
  <si>
    <t>富源县合计4个项目，共投入移民资金188万元。</t>
  </si>
  <si>
    <t>宣威市板桥街道歌乐村1组中低产田改造项目</t>
  </si>
  <si>
    <t>宣威移民局</t>
  </si>
  <si>
    <t>板桥</t>
  </si>
  <si>
    <t>歌乐</t>
  </si>
  <si>
    <t>1至7组</t>
  </si>
  <si>
    <t>中低产田改造1000亩，主要是田间引排水沟渠治理长2公里；新修田间机耕路长2公里，排水口清淤及治理。</t>
  </si>
  <si>
    <t>东屯库区</t>
  </si>
  <si>
    <t>贫困村。云财农〔2016〕249号已安排移民移民专项资金92.5万元，本批补齐7.5万缺口资金</t>
  </si>
  <si>
    <t>宣威市田坝镇米田村委会二台坡砂石路建设项目</t>
  </si>
  <si>
    <t>田坝</t>
  </si>
  <si>
    <t>米田</t>
  </si>
  <si>
    <t>二台坡</t>
  </si>
  <si>
    <t>新修连接四坪村二台坡至米田村公路长4km，宽6m，为新修砂石路。工程全部为新修道路，主要工程量为山石开挖，土地占用，砂石垫层厚20cm。</t>
  </si>
  <si>
    <t>达开库区</t>
  </si>
  <si>
    <t>贫困乡镇。移民专项投资110.74万元，其中40.74万元为生产安置结余资金。</t>
  </si>
  <si>
    <t>宣威市东屯村1组道路硬化工程</t>
  </si>
  <si>
    <t>东屯</t>
  </si>
  <si>
    <t>1至7</t>
  </si>
  <si>
    <t>道路硬化总长4000m（其中一段长3500m，宽4m；一段长450m，宽12m；一段长150m，宽6m）C30混凝土厚25cm，砂石垫层厚15cm；浆砌石挡墙长120m一段。</t>
  </si>
  <si>
    <t>贫困村。该项目总投资170万元，本期安排141.5万元，缺口28.5万元待下批资金中安排</t>
  </si>
  <si>
    <t>宣威市合计3个项目，共投入移民资金219万元。</t>
  </si>
  <si>
    <t>陆良县芳华镇2017年大中型水库库区和移民安置区产业扶持建设项目</t>
  </si>
  <si>
    <t>陆良移民局</t>
  </si>
  <si>
    <t>芳华</t>
  </si>
  <si>
    <t>戚家山、双合</t>
  </si>
  <si>
    <t>新民村、双合</t>
  </si>
  <si>
    <t>在戚家山新民村扶持建设1000头规模的肉牛养殖小区1个，建设养牛用房5000㎡(每㎡补助150元），配套排污、清毒等设施。扶持发展无公害蔬菜300亩。</t>
  </si>
  <si>
    <t>永清安置区</t>
  </si>
  <si>
    <t>陆良县板桥镇石坝村小庄子组活动场所建设项目</t>
  </si>
  <si>
    <t>石坝</t>
  </si>
  <si>
    <t>小庄子</t>
  </si>
  <si>
    <t>在石坝小庄子建设二层砖混结构活动用房250㎡）（建筑面积），场地硬化200㎡，绿化面积150㎡，配套围墙、大门等相关设施。</t>
  </si>
  <si>
    <t>板桥库区</t>
  </si>
  <si>
    <t>陆良县大莫古镇烂泥沟村村级活动场所建设项目</t>
  </si>
  <si>
    <t>大莫古</t>
  </si>
  <si>
    <t>烂泥沟</t>
  </si>
  <si>
    <t>在烂泥沟村新建三层砖混活动用房480㎡（建筑面积），并配套相关附属设施。</t>
  </si>
  <si>
    <t>毛家村安置区</t>
  </si>
  <si>
    <t>云财农〔2016〕249号已安排移民专项资金65万元，本批补齐2万缺口资金</t>
  </si>
  <si>
    <t>陆良县小百户镇炒铁村炒铁组道路硬化</t>
  </si>
  <si>
    <t>小百户</t>
  </si>
  <si>
    <t>炒铁</t>
  </si>
  <si>
    <t>对炒铁村内道路硬化长650m，宽5m，路面结构为15cm厚砂石基层＋25cm厚Ｃ25砼面层。路两侧设排水沟，部分路段设Ｃ20混凝土路户。</t>
  </si>
  <si>
    <t>陆良县合计4个项目，共投入移民资金252万元。</t>
  </si>
  <si>
    <t>师宗县竹基镇蒲草塘村委会阿公果组文化娱乐室项目</t>
  </si>
  <si>
    <t>师宗移民局</t>
  </si>
  <si>
    <t>竹基</t>
  </si>
  <si>
    <t>蒲草塘</t>
  </si>
  <si>
    <t>阿公果上、中寨</t>
  </si>
  <si>
    <t>框架式结构文化娱乐室两层共 500㎡，占地面积250㎡，硬化场院400㎡.</t>
  </si>
  <si>
    <t>东风库区</t>
  </si>
  <si>
    <t>云财农〔2016〕249号已安排移民专项资金50万元，本批补齐30万缺口资金</t>
  </si>
  <si>
    <t>师宗县大同街道新安村委会五家寨组村内道路建设项目</t>
  </si>
  <si>
    <t>大同街道办事处</t>
  </si>
  <si>
    <t>新安</t>
  </si>
  <si>
    <t>五家寨</t>
  </si>
  <si>
    <t>硬化村内道路长1300m、宽3.5m，路缘长800m，20cm厚级配碎石基层+C30砼20cm，挡墙长30m，高1.2m。</t>
  </si>
  <si>
    <t>溜子田库区</t>
  </si>
  <si>
    <t>贫困村</t>
  </si>
  <si>
    <t>师宗县合计2个项目，共投入移民资金80万元。</t>
  </si>
  <si>
    <t>罗平县鲁布革乡库区移民危房改造项目</t>
  </si>
  <si>
    <t>鲁布革乡政府</t>
  </si>
  <si>
    <t>鲁布革乡</t>
  </si>
  <si>
    <t>舌坡、罗斯、八大河、六鲁、六朋、当别</t>
  </si>
  <si>
    <t>20个组</t>
  </si>
  <si>
    <t>危房撤除新建20户，每户补助2万元。</t>
  </si>
  <si>
    <t>天生桥库区</t>
  </si>
  <si>
    <t>贫困村。云财农〔2016〕249号已安排移民专项资金35万元，本批补齐5万缺口资金</t>
  </si>
  <si>
    <t>罗平县罗雄街道大明村委会下山丫口组蔬菜种植基地排洪沟建设项目</t>
  </si>
  <si>
    <t>罗雄街道办</t>
  </si>
  <si>
    <t>罗雄街道</t>
  </si>
  <si>
    <t>大明村委会</t>
  </si>
  <si>
    <t>下山丫口组</t>
  </si>
  <si>
    <t>蔬菜种植基地排洪沟总长400m,内宽2.5m、内高（净高）2.5m，浆砌石沟帮顶宽0.5米、沟帮底宽1.0m，C20素混沟心厚0.2m，开挖土方1764m³,开挖石方756m³，回填土石方600m³，M7.5浆砌石1620m³，C20素混凝土垫底200m³，粉刷2400㎡.</t>
  </si>
  <si>
    <t>湾子安置区</t>
  </si>
  <si>
    <t>罗平县旧屋基乡猴谷公路硬化工程补助项目</t>
  </si>
  <si>
    <t>罗平县交通局</t>
  </si>
  <si>
    <t>旧屋基乡</t>
  </si>
  <si>
    <t>地安村委会</t>
  </si>
  <si>
    <t>地安村</t>
  </si>
  <si>
    <t>硬化道路全长6.098km，路基宽6.5m，硬化路面宽4.5m，厚0.2m，砼C30。</t>
  </si>
  <si>
    <t>鲁布革库区</t>
  </si>
  <si>
    <t>罗平县重点项目，县财政投资1055万元，</t>
  </si>
  <si>
    <t>罗平县鲁布革乡八大河村委会八大河组美丽家园亮化建设项目</t>
  </si>
  <si>
    <t xml:space="preserve">鲁布革乡政府 </t>
  </si>
  <si>
    <t>八大河村委会</t>
  </si>
  <si>
    <t>八大河组</t>
  </si>
  <si>
    <t>新安装风、光互补太阳能路灯120盏。</t>
  </si>
  <si>
    <t>美丽宜居乡村建设点</t>
  </si>
  <si>
    <t>罗平县合计4个项目，共投入移民资金144万元。</t>
  </si>
  <si>
    <t>会泽县金钟街道办事处以则村委会9组排灌沟建设项目</t>
  </si>
  <si>
    <t>金钟街道办</t>
  </si>
  <si>
    <t>金钟街道</t>
  </si>
  <si>
    <t>以则村委会</t>
  </si>
  <si>
    <t>9组</t>
  </si>
  <si>
    <t>红砖小河修三面光水沟1条，长1.8km，沟帮厚0.6m，底宽2m，高1.2m。</t>
  </si>
  <si>
    <t>贫困村，云财农〔2016〕249号已安排移民专项资金20万元，本批补齐25万缺口资金</t>
  </si>
  <si>
    <t>会泽县宝云街道办事处卡郎村委会1、3、4组干果产业基地建设项目</t>
  </si>
  <si>
    <t>宝云街道</t>
  </si>
  <si>
    <t>卡郎村委会</t>
  </si>
  <si>
    <t>1、3、4组</t>
  </si>
  <si>
    <t>卡朗希望小学至打把沟全长500m，路面平均宽度3.5m，用C20现浇混凝土厚0.2m，铺设水泥稳定层0.2m厚，挡墙建设全长150m，平均高度1.5m，上口0.6m，下口1m，共计180m³，下挡墙70m，平均高度2m，上口0.6m，下口1m，DN400混凝土涵管3道18m铺设安装。</t>
  </si>
  <si>
    <t>金乐库区</t>
  </si>
  <si>
    <t>会泽县娜姑镇石门坎村委会绿差坪小组产业配套项目</t>
  </si>
  <si>
    <t>娜姑镇政府</t>
  </si>
  <si>
    <t>娜姑镇</t>
  </si>
  <si>
    <t>石门坎村委会</t>
  </si>
  <si>
    <t>绿差坪小组</t>
  </si>
  <si>
    <t>安装直径30cm钢管830m，建冲水闸3个，c20混凝土管道支墩24个。</t>
  </si>
  <si>
    <t>会泽县娜姑镇乐里村委会7组农田水利灌溉项目</t>
  </si>
  <si>
    <t>乐里村委会</t>
  </si>
  <si>
    <t>7组</t>
  </si>
  <si>
    <t>新建三面光排灌沟渠长1160m，沟宽0.5m，深0.8m，C20混凝土浇筑沟帮厚0.2m，赶底厚0.1m；土方开挖外运2400m³。</t>
  </si>
  <si>
    <t>属于“十三五”脱贫攻坚方案内项目</t>
  </si>
  <si>
    <t>会泽县待补镇待补社区14组文化活动广场建设项目</t>
  </si>
  <si>
    <t>待补镇政府</t>
  </si>
  <si>
    <t>待补镇</t>
  </si>
  <si>
    <t>待补社区</t>
  </si>
  <si>
    <t>14组</t>
  </si>
  <si>
    <t>硬化活动场地2500㎡。面层C25混凝土厚0.2m。</t>
  </si>
  <si>
    <t>会泽县者海镇阿依卡村委会1至6组道路硬化建设项目</t>
  </si>
  <si>
    <t>者海镇政府</t>
  </si>
  <si>
    <t>者海镇</t>
  </si>
  <si>
    <t>阿依卡村委会</t>
  </si>
  <si>
    <t>3组</t>
  </si>
  <si>
    <t>硬化道路长800m，宽4m，C30混凝土浇筑厚0.2m；支砌挡墙130方；土方开挖外运110方。</t>
  </si>
  <si>
    <t>会泽县上村乡大松树村委会小龙潭桥至岩脚、大坪子小组路桥挡墙建设项目</t>
  </si>
  <si>
    <t>上村乡政府</t>
  </si>
  <si>
    <t>上村乡</t>
  </si>
  <si>
    <t>大松树村委会</t>
  </si>
  <si>
    <t>岩脚、大坪子小组</t>
  </si>
  <si>
    <t>建村组道路桥挡墙500m，上口宽0.8m，下口1.5m，高2m。</t>
  </si>
  <si>
    <t>会泽县第三批大中型水库移民避险解困县级配套资金项目</t>
  </si>
  <si>
    <t>娜姑、乐业、大井、迤车、田坝、金钟、待补镇人民政府</t>
  </si>
  <si>
    <t>7个乡镇街道</t>
  </si>
  <si>
    <t>43个村委会</t>
  </si>
  <si>
    <t>1.帮扶实施第三批避险解困项目1372户3974人的房屋建设。其中，金钟街道651户1802人，娜姑镇66户269人，田坝乡312户857人，大井镇6户6人，乐业镇88户313人，待补镇245户712人，迤车镇4户15人。2.实施5个新建安置点的基础设施配套项目。</t>
  </si>
  <si>
    <t>避险解困</t>
  </si>
  <si>
    <t>云财农〔2016〕260号已安排移民专项资金170万元，本批安排442万元作为地方配套。避险解困配套 还下欠977.6万元</t>
  </si>
  <si>
    <t>会泽县合计8个项目，共投入移民资金706万元。</t>
  </si>
  <si>
    <t>曲靖市2017年第一批大中型水库库区基金及移民后期扶持资金项目计划表</t>
  </si>
  <si>
    <r>
      <t xml:space="preserve">编制单位：曲靖市移民开发局  曲靖市财政局                      </t>
    </r>
    <r>
      <rPr>
        <sz val="10"/>
        <color indexed="10"/>
        <rFont val="宋体"/>
        <family val="0"/>
      </rPr>
      <t xml:space="preserve">   </t>
    </r>
    <r>
      <rPr>
        <sz val="10"/>
        <rFont val="宋体"/>
        <family val="0"/>
      </rPr>
      <t xml:space="preserve">2017年7月4日                                单位：万元、人                </t>
    </r>
  </si>
  <si>
    <r>
      <t xml:space="preserve">编制单位：曲靖市移民开发局  曲靖市财政局                      </t>
    </r>
    <r>
      <rPr>
        <sz val="10"/>
        <color indexed="10"/>
        <rFont val="宋体"/>
        <family val="0"/>
      </rPr>
      <t xml:space="preserve">    </t>
    </r>
    <r>
      <rPr>
        <sz val="10"/>
        <rFont val="宋体"/>
        <family val="0"/>
      </rPr>
      <t xml:space="preserve">    2017年7月4日                                 单位：万元、人                </t>
    </r>
  </si>
  <si>
    <t>已在2017年中央水库后期扶持基金安排移民资金20万元，本批补齐5万缺口资金</t>
  </si>
  <si>
    <r>
      <t xml:space="preserve">编制单位：曲靖市移民开发局  曲靖市财政局                      </t>
    </r>
    <r>
      <rPr>
        <sz val="10"/>
        <color indexed="10"/>
        <rFont val="宋体"/>
        <family val="0"/>
      </rPr>
      <t xml:space="preserve">    </t>
    </r>
    <r>
      <rPr>
        <sz val="10"/>
        <rFont val="宋体"/>
        <family val="0"/>
      </rPr>
      <t xml:space="preserve">       2017年7月4日                           单位：万元、人                </t>
    </r>
  </si>
  <si>
    <r>
      <t xml:space="preserve">编制单位：曲靖市移民开发局  曲靖市财政局                      </t>
    </r>
    <r>
      <rPr>
        <sz val="10"/>
        <color indexed="10"/>
        <rFont val="宋体"/>
        <family val="0"/>
      </rPr>
      <t xml:space="preserve">    </t>
    </r>
    <r>
      <rPr>
        <sz val="10"/>
        <rFont val="宋体"/>
        <family val="0"/>
      </rPr>
      <t xml:space="preserve"> 2017年7月4日                                 单位：万元、人                </t>
    </r>
  </si>
  <si>
    <r>
      <t xml:space="preserve">编制单位：曲靖市移民开发局  曲靖市财政局                      </t>
    </r>
    <r>
      <rPr>
        <sz val="10"/>
        <color indexed="10"/>
        <rFont val="宋体"/>
        <family val="0"/>
      </rPr>
      <t xml:space="preserve">    </t>
    </r>
    <r>
      <rPr>
        <sz val="10"/>
        <rFont val="宋体"/>
        <family val="0"/>
      </rPr>
      <t xml:space="preserve">   2017年7月4日                               单位：万元、人                </t>
    </r>
  </si>
  <si>
    <r>
      <t xml:space="preserve">编制单位：曲靖市移民开发局  曲靖市财政局                      </t>
    </r>
    <r>
      <rPr>
        <sz val="10"/>
        <color indexed="10"/>
        <rFont val="宋体"/>
        <family val="0"/>
      </rPr>
      <t xml:space="preserve">    </t>
    </r>
    <r>
      <rPr>
        <sz val="10"/>
        <rFont val="宋体"/>
        <family val="0"/>
      </rPr>
      <t xml:space="preserve">     2017年7月4日                                 单位：万元、人                </t>
    </r>
  </si>
  <si>
    <t>已在2017年中央水库后期扶持基金安排移民资金65万元，本批补齐2万缺口资金</t>
  </si>
  <si>
    <r>
      <t xml:space="preserve">编制单位：曲靖市移民开发局  曲靖市财政局                      </t>
    </r>
    <r>
      <rPr>
        <sz val="10"/>
        <color indexed="10"/>
        <rFont val="宋体"/>
        <family val="0"/>
      </rPr>
      <t xml:space="preserve">    </t>
    </r>
    <r>
      <rPr>
        <sz val="10"/>
        <rFont val="宋体"/>
        <family val="0"/>
      </rPr>
      <t xml:space="preserve">    2017年7月4日                              单位：万元、人                </t>
    </r>
  </si>
  <si>
    <t>已在2017年中央水库后期扶持基金安排移民资金50万元，本批补齐30万缺口资金</t>
  </si>
  <si>
    <r>
      <t xml:space="preserve">编制单位：曲靖市移民开发局  曲靖市财政局                      </t>
    </r>
    <r>
      <rPr>
        <sz val="10"/>
        <color indexed="10"/>
        <rFont val="宋体"/>
        <family val="0"/>
      </rPr>
      <t xml:space="preserve">    </t>
    </r>
    <r>
      <rPr>
        <sz val="10"/>
        <rFont val="宋体"/>
        <family val="0"/>
      </rPr>
      <t xml:space="preserve">  2017年7月4日                                单位：万元、人                </t>
    </r>
  </si>
  <si>
    <t>贫困村。已在2017年中央水库后期扶持基金安排移民资金35万元，本批补齐5万缺口资金</t>
  </si>
  <si>
    <r>
      <t xml:space="preserve">编制单位：曲靖市移民开发局  曲靖市财政局                      </t>
    </r>
    <r>
      <rPr>
        <sz val="10"/>
        <color indexed="10"/>
        <rFont val="宋体"/>
        <family val="0"/>
      </rPr>
      <t xml:space="preserve">    </t>
    </r>
    <r>
      <rPr>
        <sz val="10"/>
        <rFont val="宋体"/>
        <family val="0"/>
      </rPr>
      <t xml:space="preserve">    2017年7月4日                                单位：万元、人                </t>
    </r>
  </si>
  <si>
    <t>贫困村，已在2017年中央水库后期扶持基金安排移民资金20万元，本批补齐25万缺口资金</t>
  </si>
  <si>
    <t>已在2016年度省级第五批库区基金中安排170万元，本批安排442万元作为县级配套资金，下欠配套资金977.6万元待后安排</t>
  </si>
  <si>
    <t>贫困村。已在2017年中央水库后期扶持基金安排移民资金92.5万元，本批补齐7.5万缺口资金</t>
  </si>
  <si>
    <t>贫困乡镇。移民专项投资110.74万元，其中40.74万元为生产安置结余资金</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</si>
</sst>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00_);[Red]\(&quot;$&quot;#,##0.00\)"/>
    <numFmt numFmtId="178" formatCode="&quot;$&quot;\ #,##0.00_-;[Red]&quot;$&quot;\ #,##0.00\-"/>
    <numFmt numFmtId="179" formatCode="yy\.mm\.dd"/>
    <numFmt numFmtId="180" formatCode="#,##0.0_);\(#,##0.0\)"/>
    <numFmt numFmtId="181" formatCode="&quot;$&quot;#,##0_);[Red]\(&quot;$&quot;#,##0\)"/>
    <numFmt numFmtId="182" formatCode="_(&quot;$&quot;* #,##0.00_);_(&quot;$&quot;* \(#,##0.00\);_(&quot;$&quot;* &quot;-&quot;??_);_(@_)"/>
    <numFmt numFmtId="183" formatCode="_-&quot;$&quot;\ * #,##0_-;_-&quot;$&quot;\ * #,##0\-;_-&quot;$&quot;\ * &quot;-&quot;_-;_-@_-"/>
    <numFmt numFmtId="184" formatCode="_-* #,##0_-;\-* #,##0_-;_-* &quot;-&quot;_-;_-@_-"/>
    <numFmt numFmtId="185" formatCode="#,##0;\(#,##0\)"/>
    <numFmt numFmtId="186" formatCode="#\ ??/??"/>
    <numFmt numFmtId="187" formatCode="_-* #,##0.00_-;\-* #,##0.00_-;_-* &quot;-&quot;??_-;_-@_-"/>
    <numFmt numFmtId="188" formatCode="_-&quot;$&quot;\ * #,##0.00_-;_-&quot;$&quot;\ * #,##0.00\-;_-&quot;$&quot;\ * &quot;-&quot;??_-;_-@_-"/>
    <numFmt numFmtId="189" formatCode="\$#,##0.00;\(\$#,##0.00\)"/>
    <numFmt numFmtId="190" formatCode="d/mmm/yy"/>
    <numFmt numFmtId="191" formatCode="&quot;$&quot;\ #,##0_-;[Red]&quot;$&quot;\ #,##0\-"/>
    <numFmt numFmtId="192" formatCode="yyyy/m/d"/>
    <numFmt numFmtId="193" formatCode="_(&quot;$&quot;* #,##0_);_(&quot;$&quot;* \(#,##0\);_(&quot;$&quot;* &quot;-&quot;_);_(@_)"/>
    <numFmt numFmtId="194" formatCode="0_);[Red]\(0\)"/>
  </numFmts>
  <fonts count="57">
    <font>
      <sz val="12"/>
      <name val="宋体"/>
      <family val="0"/>
    </font>
    <font>
      <sz val="10"/>
      <name val="宋体"/>
      <family val="0"/>
    </font>
    <font>
      <sz val="9"/>
      <name val="宋体"/>
      <family val="0"/>
    </font>
    <font>
      <sz val="9"/>
      <name val="楷体_GB2312"/>
      <family val="3"/>
    </font>
    <font>
      <sz val="8"/>
      <name val="宋体"/>
      <family val="0"/>
    </font>
    <font>
      <sz val="11"/>
      <name val="宋体"/>
      <family val="0"/>
    </font>
    <font>
      <sz val="18"/>
      <name val="宋体"/>
      <family val="0"/>
    </font>
    <font>
      <sz val="9"/>
      <color indexed="8"/>
      <name val="宋体"/>
      <family val="0"/>
    </font>
    <font>
      <sz val="8"/>
      <color indexed="8"/>
      <name val="宋体"/>
      <family val="0"/>
    </font>
    <font>
      <sz val="9"/>
      <color indexed="12"/>
      <name val="宋体"/>
      <family val="0"/>
    </font>
    <font>
      <sz val="9"/>
      <color indexed="17"/>
      <name val="宋体"/>
      <family val="0"/>
    </font>
    <font>
      <sz val="9"/>
      <color indexed="10"/>
      <name val="宋体"/>
      <family val="0"/>
    </font>
    <font>
      <sz val="11"/>
      <color indexed="60"/>
      <name val="宋体"/>
      <family val="0"/>
    </font>
    <font>
      <sz val="11"/>
      <color indexed="52"/>
      <name val="宋体"/>
      <family val="0"/>
    </font>
    <font>
      <b/>
      <sz val="15"/>
      <color indexed="56"/>
      <name val="宋体"/>
      <family val="0"/>
    </font>
    <font>
      <sz val="11"/>
      <color indexed="62"/>
      <name val="宋体"/>
      <family val="0"/>
    </font>
    <font>
      <sz val="11"/>
      <color indexed="17"/>
      <name val="宋体"/>
      <family val="0"/>
    </font>
    <font>
      <b/>
      <sz val="11"/>
      <color indexed="52"/>
      <name val="宋体"/>
      <family val="0"/>
    </font>
    <font>
      <b/>
      <sz val="11"/>
      <color indexed="56"/>
      <name val="宋体"/>
      <family val="0"/>
    </font>
    <font>
      <b/>
      <sz val="18"/>
      <color indexed="56"/>
      <name val="宋体"/>
      <family val="0"/>
    </font>
    <font>
      <u val="single"/>
      <sz val="11"/>
      <color indexed="12"/>
      <name val="宋体"/>
      <family val="0"/>
    </font>
    <font>
      <b/>
      <sz val="11"/>
      <color indexed="8"/>
      <name val="宋体"/>
      <family val="0"/>
    </font>
    <font>
      <b/>
      <sz val="11"/>
      <color indexed="63"/>
      <name val="宋体"/>
      <family val="0"/>
    </font>
    <font>
      <b/>
      <sz val="13"/>
      <color indexed="56"/>
      <name val="宋体"/>
      <family val="0"/>
    </font>
    <font>
      <sz val="11"/>
      <color indexed="10"/>
      <name val="宋体"/>
      <family val="0"/>
    </font>
    <font>
      <sz val="11"/>
      <color indexed="9"/>
      <name val="宋体"/>
      <family val="0"/>
    </font>
    <font>
      <sz val="11"/>
      <color indexed="8"/>
      <name val="宋体"/>
      <family val="0"/>
    </font>
    <font>
      <sz val="12"/>
      <name val="Times New Roman"/>
      <family val="1"/>
    </font>
    <font>
      <sz val="12"/>
      <color indexed="8"/>
      <name val="宋体"/>
      <family val="0"/>
    </font>
    <font>
      <sz val="10"/>
      <name val="Times New Roman"/>
      <family val="1"/>
    </font>
    <font>
      <sz val="12"/>
      <color indexed="17"/>
      <name val="宋体"/>
      <family val="0"/>
    </font>
    <font>
      <sz val="8"/>
      <name val="Arial"/>
      <family val="2"/>
    </font>
    <font>
      <sz val="12"/>
      <color indexed="9"/>
      <name val="宋体"/>
      <family val="0"/>
    </font>
    <font>
      <sz val="8"/>
      <name val="Times New Roman"/>
      <family val="1"/>
    </font>
    <font>
      <b/>
      <sz val="11"/>
      <color indexed="9"/>
      <name val="宋体"/>
      <family val="0"/>
    </font>
    <font>
      <i/>
      <sz val="11"/>
      <color indexed="23"/>
      <name val="宋体"/>
      <family val="0"/>
    </font>
    <font>
      <u val="single"/>
      <sz val="11"/>
      <color indexed="20"/>
      <name val="宋体"/>
      <family val="0"/>
    </font>
    <font>
      <sz val="11"/>
      <color indexed="20"/>
      <name val="宋体"/>
      <family val="0"/>
    </font>
    <font>
      <sz val="10"/>
      <name val="Helv"/>
      <family val="2"/>
    </font>
    <font>
      <sz val="10"/>
      <name val="Arial"/>
      <family val="2"/>
    </font>
    <font>
      <sz val="10"/>
      <name val="Geneva"/>
      <family val="2"/>
    </font>
    <font>
      <sz val="12"/>
      <color indexed="9"/>
      <name val="Helv"/>
      <family val="2"/>
    </font>
    <font>
      <sz val="12"/>
      <name val="Helv"/>
      <family val="2"/>
    </font>
    <font>
      <b/>
      <sz val="12"/>
      <color indexed="8"/>
      <name val="宋体"/>
      <family val="0"/>
    </font>
    <font>
      <b/>
      <sz val="10"/>
      <name val="Arial"/>
      <family val="2"/>
    </font>
    <font>
      <b/>
      <sz val="9"/>
      <name val="Arial"/>
      <family val="2"/>
    </font>
    <font>
      <sz val="10"/>
      <name val="楷体"/>
      <family val="3"/>
    </font>
    <font>
      <b/>
      <sz val="12"/>
      <name val="Arial"/>
      <family val="2"/>
    </font>
    <font>
      <sz val="12"/>
      <color indexed="16"/>
      <name val="宋体"/>
      <family val="0"/>
    </font>
    <font>
      <sz val="10"/>
      <name val="MS Sans Serif"/>
      <family val="2"/>
    </font>
    <font>
      <sz val="7"/>
      <name val="Small Fonts"/>
      <family val="2"/>
    </font>
    <font>
      <b/>
      <sz val="10"/>
      <name val="MS Sans Serif"/>
      <family val="2"/>
    </font>
    <font>
      <b/>
      <sz val="10"/>
      <name val="Tms Rmn"/>
      <family val="2"/>
    </font>
    <font>
      <sz val="10"/>
      <color indexed="8"/>
      <name val="MS Sans Serif"/>
      <family val="2"/>
    </font>
    <font>
      <b/>
      <sz val="14"/>
      <name val="楷体"/>
      <family val="3"/>
    </font>
    <font>
      <b/>
      <sz val="18"/>
      <color indexed="62"/>
      <name val="宋体"/>
      <family val="0"/>
    </font>
    <font>
      <sz val="10"/>
      <color indexed="10"/>
      <name val="宋体"/>
      <family val="0"/>
    </font>
  </fonts>
  <fills count="3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lightUp">
        <fgColor indexed="9"/>
        <bgColor indexed="55"/>
      </patternFill>
    </fill>
    <fill>
      <patternFill patternType="lightUp">
        <fgColor indexed="9"/>
        <bgColor indexed="29"/>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1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0" fontId="33" fillId="0" borderId="0">
      <alignment horizontal="center" wrapText="1"/>
      <protection locked="0"/>
    </xf>
    <xf numFmtId="0" fontId="28" fillId="4" borderId="0" applyProtection="0">
      <alignment/>
    </xf>
    <xf numFmtId="41" fontId="0" fillId="0" borderId="0" applyFont="0" applyFill="0" applyBorder="0" applyAlignment="0" applyProtection="0"/>
    <xf numFmtId="0" fontId="26" fillId="5" borderId="0" applyNumberFormat="0" applyBorder="0" applyAlignment="0" applyProtection="0"/>
    <xf numFmtId="0" fontId="37" fillId="6" borderId="0" applyNumberFormat="0" applyBorder="0" applyAlignment="0" applyProtection="0"/>
    <xf numFmtId="43" fontId="0" fillId="0" borderId="0" applyFont="0" applyFill="0" applyBorder="0" applyAlignment="0" applyProtection="0"/>
    <xf numFmtId="0" fontId="25" fillId="5" borderId="0" applyNumberFormat="0" applyBorder="0" applyAlignment="0" applyProtection="0"/>
    <xf numFmtId="179" fontId="39" fillId="0" borderId="2" applyProtection="0">
      <alignment horizontal="right"/>
    </xf>
    <xf numFmtId="0" fontId="32" fillId="7" borderId="0" applyProtection="0">
      <alignment/>
    </xf>
    <xf numFmtId="0" fontId="20"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8" borderId="3" applyNumberFormat="0" applyFont="0" applyAlignment="0" applyProtection="0"/>
    <xf numFmtId="0" fontId="27" fillId="0" borderId="0" applyProtection="0">
      <alignment/>
    </xf>
    <xf numFmtId="0" fontId="27" fillId="0" borderId="0" applyProtection="0">
      <alignment/>
    </xf>
    <xf numFmtId="0" fontId="25" fillId="9" borderId="0" applyNumberFormat="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38" fillId="0" borderId="0" applyProtection="0">
      <alignment/>
    </xf>
    <xf numFmtId="0" fontId="19" fillId="0" borderId="0" applyNumberFormat="0" applyFill="0" applyBorder="0" applyAlignment="0" applyProtection="0"/>
    <xf numFmtId="0" fontId="40" fillId="0" borderId="0" applyProtection="0">
      <alignment/>
    </xf>
    <xf numFmtId="0" fontId="35" fillId="0" borderId="0" applyNumberFormat="0" applyFill="0" applyBorder="0" applyAlignment="0" applyProtection="0"/>
    <xf numFmtId="0" fontId="38" fillId="0" borderId="0">
      <alignment/>
      <protection locked="0"/>
    </xf>
    <xf numFmtId="0" fontId="14" fillId="0" borderId="4" applyNumberFormat="0" applyFill="0" applyAlignment="0" applyProtection="0"/>
    <xf numFmtId="0" fontId="23" fillId="0" borderId="5" applyNumberFormat="0" applyFill="0" applyAlignment="0" applyProtection="0"/>
    <xf numFmtId="0" fontId="27" fillId="0" borderId="0" applyProtection="0">
      <alignment/>
    </xf>
    <xf numFmtId="0" fontId="27" fillId="0" borderId="0" applyProtection="0">
      <alignment/>
    </xf>
    <xf numFmtId="0" fontId="25" fillId="10" borderId="0" applyNumberFormat="0" applyBorder="0" applyAlignment="0" applyProtection="0"/>
    <xf numFmtId="0" fontId="18" fillId="0" borderId="6" applyNumberFormat="0" applyFill="0" applyAlignment="0" applyProtection="0"/>
    <xf numFmtId="0" fontId="25" fillId="11" borderId="0" applyNumberFormat="0" applyBorder="0" applyAlignment="0" applyProtection="0"/>
    <xf numFmtId="0" fontId="22" fillId="4" borderId="7" applyNumberFormat="0" applyAlignment="0" applyProtection="0"/>
    <xf numFmtId="0" fontId="17" fillId="4" borderId="1" applyNumberFormat="0" applyAlignment="0" applyProtection="0"/>
    <xf numFmtId="0" fontId="34" fillId="7" borderId="8" applyNumberFormat="0" applyAlignment="0" applyProtection="0"/>
    <xf numFmtId="0" fontId="26" fillId="3" borderId="0" applyNumberFormat="0" applyBorder="0" applyAlignment="0" applyProtection="0"/>
    <xf numFmtId="0" fontId="25" fillId="12" borderId="0" applyNumberFormat="0" applyBorder="0" applyAlignment="0" applyProtection="0"/>
    <xf numFmtId="0" fontId="13" fillId="0" borderId="9" applyNumberFormat="0" applyFill="0" applyAlignment="0" applyProtection="0"/>
    <xf numFmtId="0" fontId="21" fillId="0" borderId="10" applyNumberFormat="0" applyFill="0" applyAlignment="0" applyProtection="0"/>
    <xf numFmtId="0" fontId="16" fillId="2" borderId="0" applyNumberFormat="0" applyBorder="0" applyAlignment="0" applyProtection="0"/>
    <xf numFmtId="0" fontId="12" fillId="13" borderId="0" applyNumberFormat="0" applyBorder="0" applyAlignment="0" applyProtection="0"/>
    <xf numFmtId="0" fontId="26"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5" fillId="18" borderId="0" applyNumberFormat="0" applyBorder="0" applyAlignment="0" applyProtection="0"/>
    <xf numFmtId="0" fontId="0" fillId="0" borderId="0" applyProtection="0">
      <alignment/>
    </xf>
    <xf numFmtId="0" fontId="25" fillId="11"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20" borderId="0" applyNumberFormat="0" applyBorder="0" applyAlignment="0" applyProtection="0"/>
    <xf numFmtId="0" fontId="26"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38" fillId="0" borderId="0" applyProtection="0">
      <alignment/>
    </xf>
    <xf numFmtId="0" fontId="25" fillId="23" borderId="0" applyNumberFormat="0" applyBorder="0" applyAlignment="0" applyProtection="0"/>
    <xf numFmtId="0" fontId="38" fillId="0" borderId="0" applyProtection="0">
      <alignment/>
    </xf>
    <xf numFmtId="0" fontId="28" fillId="8" borderId="0" applyProtection="0">
      <alignment/>
    </xf>
    <xf numFmtId="49" fontId="0" fillId="0" borderId="0" applyProtection="0">
      <alignment/>
    </xf>
    <xf numFmtId="49" fontId="0" fillId="0" borderId="0" applyProtection="0">
      <alignment/>
    </xf>
    <xf numFmtId="49" fontId="0" fillId="0" borderId="0" applyProtection="0">
      <alignment/>
    </xf>
    <xf numFmtId="49" fontId="0" fillId="0" borderId="0" applyProtection="0">
      <alignment/>
    </xf>
    <xf numFmtId="0" fontId="40" fillId="0" borderId="0" applyProtection="0">
      <alignment/>
    </xf>
    <xf numFmtId="0" fontId="32" fillId="24" borderId="0" applyProtection="0">
      <alignment/>
    </xf>
    <xf numFmtId="0" fontId="28" fillId="16" borderId="0" applyProtection="0">
      <alignment/>
    </xf>
    <xf numFmtId="0" fontId="28" fillId="16" borderId="0" applyProtection="0">
      <alignment/>
    </xf>
    <xf numFmtId="0" fontId="32" fillId="17" borderId="0" applyProtection="0">
      <alignment/>
    </xf>
    <xf numFmtId="0" fontId="32" fillId="25" borderId="0" applyProtection="0">
      <alignment/>
    </xf>
    <xf numFmtId="0" fontId="0" fillId="0" borderId="0">
      <alignment/>
      <protection/>
    </xf>
    <xf numFmtId="0" fontId="32" fillId="7" borderId="0" applyProtection="0">
      <alignment/>
    </xf>
    <xf numFmtId="0" fontId="0" fillId="0" borderId="0" applyProtection="0">
      <alignment/>
    </xf>
    <xf numFmtId="0" fontId="28" fillId="8" borderId="0" applyProtection="0">
      <alignment/>
    </xf>
    <xf numFmtId="178" fontId="0" fillId="0" borderId="0" applyProtection="0">
      <alignment/>
    </xf>
    <xf numFmtId="0" fontId="28" fillId="2" borderId="0" applyProtection="0">
      <alignment/>
    </xf>
    <xf numFmtId="0" fontId="32" fillId="4" borderId="0" applyProtection="0">
      <alignment/>
    </xf>
    <xf numFmtId="0" fontId="32" fillId="24" borderId="0" applyProtection="0">
      <alignment/>
    </xf>
    <xf numFmtId="0" fontId="28" fillId="16" borderId="0" applyProtection="0">
      <alignment/>
    </xf>
    <xf numFmtId="0" fontId="28" fillId="4" borderId="0" applyProtection="0">
      <alignment/>
    </xf>
    <xf numFmtId="182" fontId="0" fillId="0" borderId="0" applyProtection="0">
      <alignment/>
    </xf>
    <xf numFmtId="0" fontId="32" fillId="4" borderId="0" applyProtection="0">
      <alignment/>
    </xf>
    <xf numFmtId="0" fontId="32" fillId="20" borderId="0" applyProtection="0">
      <alignment/>
    </xf>
    <xf numFmtId="0" fontId="28" fillId="14" borderId="0" applyProtection="0">
      <alignment/>
    </xf>
    <xf numFmtId="0" fontId="28" fillId="16" borderId="0" applyProtection="0">
      <alignment/>
    </xf>
    <xf numFmtId="0" fontId="32" fillId="17" borderId="0" applyProtection="0">
      <alignment/>
    </xf>
    <xf numFmtId="0" fontId="32" fillId="23" borderId="0" applyProtection="0">
      <alignment/>
    </xf>
    <xf numFmtId="0" fontId="28" fillId="8" borderId="0" applyProtection="0">
      <alignment/>
    </xf>
    <xf numFmtId="0" fontId="28" fillId="3" borderId="0" applyProtection="0">
      <alignment/>
    </xf>
    <xf numFmtId="0" fontId="32" fillId="3" borderId="0" applyProtection="0">
      <alignment/>
    </xf>
    <xf numFmtId="184" fontId="0" fillId="0" borderId="0" applyProtection="0">
      <alignment/>
    </xf>
    <xf numFmtId="185" fontId="29" fillId="0" borderId="0" applyProtection="0">
      <alignment/>
    </xf>
    <xf numFmtId="187" fontId="0" fillId="0" borderId="0" applyProtection="0">
      <alignment/>
    </xf>
    <xf numFmtId="183" fontId="0" fillId="0" borderId="0" applyProtection="0">
      <alignment/>
    </xf>
    <xf numFmtId="0" fontId="38" fillId="0" borderId="0" applyProtection="0">
      <alignment/>
    </xf>
    <xf numFmtId="0" fontId="45" fillId="0" borderId="0" applyProtection="0">
      <alignment/>
    </xf>
    <xf numFmtId="188" fontId="0" fillId="0" borderId="0" applyProtection="0">
      <alignment/>
    </xf>
    <xf numFmtId="189" fontId="29" fillId="0" borderId="0" applyProtection="0">
      <alignment/>
    </xf>
    <xf numFmtId="190" fontId="49" fillId="0" borderId="0" applyProtection="0">
      <alignment/>
    </xf>
    <xf numFmtId="176" fontId="29" fillId="0" borderId="0" applyProtection="0">
      <alignment/>
    </xf>
    <xf numFmtId="0" fontId="31" fillId="4" borderId="0" applyProtection="0">
      <alignment/>
    </xf>
    <xf numFmtId="0" fontId="47" fillId="0" borderId="11" applyProtection="0">
      <alignment/>
    </xf>
    <xf numFmtId="0" fontId="47" fillId="0" borderId="12" applyProtection="0">
      <alignment horizontal="left" vertical="center"/>
    </xf>
    <xf numFmtId="0" fontId="31" fillId="8" borderId="0" applyProtection="0">
      <alignment/>
    </xf>
    <xf numFmtId="180" fontId="42" fillId="26" borderId="0" applyProtection="0">
      <alignment/>
    </xf>
    <xf numFmtId="180" fontId="41" fillId="27" borderId="0" applyProtection="0">
      <alignment/>
    </xf>
    <xf numFmtId="38" fontId="0" fillId="0" borderId="0" applyProtection="0">
      <alignment/>
    </xf>
    <xf numFmtId="40" fontId="0" fillId="0" borderId="0" applyProtection="0">
      <alignment/>
    </xf>
    <xf numFmtId="183" fontId="0" fillId="0" borderId="0" applyProtection="0">
      <alignment/>
    </xf>
    <xf numFmtId="181" fontId="0" fillId="0" borderId="0" applyProtection="0">
      <alignment/>
    </xf>
    <xf numFmtId="177" fontId="0" fillId="0" borderId="0" applyProtection="0">
      <alignment/>
    </xf>
    <xf numFmtId="183" fontId="0" fillId="0" borderId="0" applyProtection="0">
      <alignment/>
    </xf>
    <xf numFmtId="0" fontId="29" fillId="0" borderId="0" applyProtection="0">
      <alignment/>
    </xf>
    <xf numFmtId="37" fontId="50" fillId="0" borderId="0" applyProtection="0">
      <alignment/>
    </xf>
    <xf numFmtId="191" fontId="39" fillId="0" borderId="0" applyProtection="0">
      <alignment/>
    </xf>
    <xf numFmtId="0" fontId="38" fillId="0" borderId="0" applyProtection="0">
      <alignment/>
    </xf>
    <xf numFmtId="3" fontId="0" fillId="0" borderId="0" applyProtection="0">
      <alignment/>
    </xf>
    <xf numFmtId="192" fontId="33" fillId="0" borderId="0">
      <alignment horizontal="center" wrapText="1"/>
      <protection locked="0"/>
    </xf>
    <xf numFmtId="10" fontId="0" fillId="0" borderId="0" applyProtection="0">
      <alignment/>
    </xf>
    <xf numFmtId="9" fontId="0" fillId="0" borderId="0" applyProtection="0">
      <alignment/>
    </xf>
    <xf numFmtId="186" fontId="0" fillId="0" borderId="0" applyProtection="0">
      <alignment/>
    </xf>
    <xf numFmtId="190" fontId="0" fillId="0" borderId="0" applyProtection="0">
      <alignment/>
    </xf>
    <xf numFmtId="4" fontId="0" fillId="0" borderId="0" applyProtection="0">
      <alignment/>
    </xf>
    <xf numFmtId="0" fontId="51" fillId="0" borderId="13" applyProtection="0">
      <alignment horizontal="center"/>
    </xf>
    <xf numFmtId="0" fontId="0" fillId="28" borderId="0" applyProtection="0">
      <alignment/>
    </xf>
    <xf numFmtId="0" fontId="52" fillId="29" borderId="14">
      <alignment/>
      <protection locked="0"/>
    </xf>
    <xf numFmtId="0" fontId="53" fillId="0" borderId="0" applyProtection="0">
      <alignment/>
    </xf>
    <xf numFmtId="0" fontId="52" fillId="29" borderId="14">
      <alignment/>
      <protection locked="0"/>
    </xf>
    <xf numFmtId="0" fontId="52" fillId="29" borderId="14">
      <alignment/>
      <protection locked="0"/>
    </xf>
    <xf numFmtId="193" fontId="0" fillId="0" borderId="0" applyProtection="0">
      <alignment/>
    </xf>
    <xf numFmtId="0" fontId="39" fillId="0" borderId="15" applyProtection="0">
      <alignment horizontal="right"/>
    </xf>
    <xf numFmtId="0" fontId="54" fillId="0" borderId="15" applyProtection="0">
      <alignment horizontal="center"/>
    </xf>
    <xf numFmtId="0" fontId="55" fillId="0" borderId="0" applyProtection="0">
      <alignment/>
    </xf>
    <xf numFmtId="0" fontId="43" fillId="30" borderId="0" applyProtection="0">
      <alignment/>
    </xf>
    <xf numFmtId="0" fontId="46" fillId="0" borderId="2" applyProtection="0">
      <alignment horizontal="center"/>
    </xf>
    <xf numFmtId="0" fontId="48" fillId="6"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pplyProtection="0">
      <alignment vertical="center"/>
    </xf>
    <xf numFmtId="0" fontId="0" fillId="0" borderId="0" applyProtection="0">
      <alignment/>
    </xf>
    <xf numFmtId="0" fontId="44" fillId="0" borderId="0" applyProtection="0">
      <alignment/>
    </xf>
    <xf numFmtId="0" fontId="30" fillId="2" borderId="0" applyProtection="0">
      <alignment/>
    </xf>
    <xf numFmtId="0" fontId="46" fillId="0" borderId="2" applyProtection="0">
      <alignment horizontal="left"/>
    </xf>
    <xf numFmtId="0" fontId="0" fillId="0" borderId="0" applyProtection="0">
      <alignment/>
    </xf>
    <xf numFmtId="41" fontId="0" fillId="0" borderId="0" applyProtection="0">
      <alignment/>
    </xf>
    <xf numFmtId="43" fontId="0" fillId="0" borderId="0" applyProtection="0">
      <alignment/>
    </xf>
    <xf numFmtId="41" fontId="0" fillId="0" borderId="0" applyProtection="0">
      <alignment/>
    </xf>
    <xf numFmtId="43" fontId="0" fillId="0" borderId="0" applyProtection="0">
      <alignment/>
    </xf>
    <xf numFmtId="0" fontId="43" fillId="31" borderId="0" applyProtection="0">
      <alignment/>
    </xf>
    <xf numFmtId="0" fontId="43" fillId="32" borderId="0" applyProtection="0">
      <alignment/>
    </xf>
    <xf numFmtId="0" fontId="39" fillId="0" borderId="15" applyProtection="0">
      <alignment horizontal="left"/>
    </xf>
    <xf numFmtId="1" fontId="39" fillId="0" borderId="2" applyProtection="0">
      <alignment horizontal="center"/>
    </xf>
    <xf numFmtId="0" fontId="49" fillId="0" borderId="0" applyProtection="0">
      <alignment/>
    </xf>
    <xf numFmtId="43" fontId="0" fillId="0" borderId="0" applyProtection="0">
      <alignment/>
    </xf>
    <xf numFmtId="41" fontId="0" fillId="0" borderId="0" applyProtection="0">
      <alignment/>
    </xf>
  </cellStyleXfs>
  <cellXfs count="76">
    <xf numFmtId="0" fontId="0" fillId="0" borderId="0" xfId="0" applyFont="1" applyAlignment="1">
      <alignment/>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justify" vertical="center"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justify" vertical="center" wrapText="1"/>
    </xf>
    <xf numFmtId="194" fontId="0"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19" xfId="159" applyNumberFormat="1" applyFont="1" applyFill="1" applyBorder="1" applyAlignment="1">
      <alignment horizontal="left" vertical="center" wrapText="1"/>
    </xf>
    <xf numFmtId="0" fontId="2" fillId="0" borderId="19" xfId="159"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9" xfId="159" applyNumberFormat="1" applyFont="1" applyFill="1" applyBorder="1" applyAlignment="1">
      <alignment horizontal="center" vertical="center" wrapText="1"/>
    </xf>
    <xf numFmtId="194" fontId="2" fillId="0" borderId="0" xfId="0" applyNumberFormat="1" applyFont="1" applyFill="1" applyBorder="1" applyAlignment="1">
      <alignment horizontal="center" vertical="center" wrapText="1"/>
    </xf>
    <xf numFmtId="194" fontId="2" fillId="0" borderId="17" xfId="0" applyNumberFormat="1" applyFont="1" applyFill="1" applyBorder="1" applyAlignment="1">
      <alignment horizontal="center" vertical="center" wrapText="1"/>
    </xf>
    <xf numFmtId="194" fontId="2" fillId="0" borderId="12" xfId="0" applyNumberFormat="1" applyFont="1" applyFill="1" applyBorder="1" applyAlignment="1">
      <alignment horizontal="center" vertical="center" wrapText="1"/>
    </xf>
    <xf numFmtId="194" fontId="2" fillId="0" borderId="18" xfId="0" applyNumberFormat="1" applyFont="1" applyFill="1" applyBorder="1" applyAlignment="1">
      <alignment horizontal="center" vertical="center" wrapText="1"/>
    </xf>
    <xf numFmtId="194" fontId="2" fillId="0" borderId="19" xfId="0" applyNumberFormat="1" applyFont="1" applyFill="1" applyBorder="1" applyAlignment="1">
      <alignment horizontal="center" vertical="center" wrapText="1"/>
    </xf>
    <xf numFmtId="0" fontId="2" fillId="0" borderId="19" xfId="0" applyNumberFormat="1" applyFont="1" applyFill="1" applyBorder="1" applyAlignment="1">
      <alignment horizontal="left" vertical="center" wrapText="1"/>
    </xf>
    <xf numFmtId="0" fontId="4" fillId="0" borderId="19" xfId="0" applyNumberFormat="1" applyFont="1" applyFill="1" applyBorder="1" applyAlignment="1">
      <alignment horizontal="left" vertical="center" wrapText="1"/>
    </xf>
    <xf numFmtId="0" fontId="4" fillId="0" borderId="19" xfId="0" applyFont="1" applyFill="1" applyBorder="1" applyAlignment="1">
      <alignment horizontal="left" vertical="center" wrapText="1"/>
    </xf>
    <xf numFmtId="0" fontId="7" fillId="0" borderId="19" xfId="0" applyNumberFormat="1" applyFont="1" applyFill="1" applyBorder="1" applyAlignment="1">
      <alignment horizontal="center" vertical="center" wrapText="1"/>
    </xf>
    <xf numFmtId="0" fontId="2" fillId="0" borderId="19" xfId="154" applyNumberFormat="1" applyFont="1" applyFill="1" applyBorder="1" applyAlignment="1">
      <alignment horizontal="left" vertical="center" wrapText="1"/>
      <protection/>
    </xf>
    <xf numFmtId="0" fontId="2" fillId="0" borderId="19" xfId="154" applyNumberFormat="1" applyFont="1" applyFill="1" applyBorder="1" applyAlignment="1">
      <alignment horizontal="center" vertical="center" wrapText="1"/>
      <protection/>
    </xf>
    <xf numFmtId="0" fontId="4" fillId="0" borderId="19" xfId="154" applyNumberFormat="1" applyFont="1" applyFill="1" applyBorder="1" applyAlignment="1">
      <alignment horizontal="center" vertical="center" wrapText="1"/>
      <protection/>
    </xf>
    <xf numFmtId="0" fontId="2" fillId="0" borderId="19" xfId="0"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justify" vertical="center" wrapText="1"/>
    </xf>
    <xf numFmtId="0" fontId="2" fillId="0" borderId="19" xfId="155" applyNumberFormat="1" applyFont="1" applyFill="1" applyBorder="1" applyAlignment="1">
      <alignment horizontal="center" vertical="center" wrapText="1"/>
      <protection/>
    </xf>
    <xf numFmtId="0" fontId="2" fillId="0" borderId="19" xfId="0" applyFont="1" applyFill="1" applyBorder="1" applyAlignment="1">
      <alignment horizontal="center" vertical="center" wrapText="1"/>
    </xf>
    <xf numFmtId="0" fontId="8" fillId="0" borderId="19"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2" fillId="0" borderId="0" xfId="0" applyFont="1" applyFill="1" applyAlignment="1">
      <alignment horizontal="center" vertical="center" wrapText="1"/>
    </xf>
    <xf numFmtId="0" fontId="7" fillId="0" borderId="19"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9" fillId="0" borderId="0" xfId="0" applyFont="1" applyFill="1" applyAlignment="1">
      <alignment horizontal="center" vertical="center" wrapText="1"/>
    </xf>
    <xf numFmtId="0" fontId="2" fillId="0" borderId="19" xfId="159" applyFont="1" applyFill="1" applyBorder="1" applyAlignment="1">
      <alignment horizontal="left" vertical="center" wrapText="1"/>
    </xf>
    <xf numFmtId="0" fontId="2" fillId="0" borderId="19" xfId="0" applyFont="1" applyFill="1" applyBorder="1" applyAlignment="1">
      <alignment horizontal="center" vertical="center" shrinkToFit="1"/>
    </xf>
    <xf numFmtId="0" fontId="4" fillId="0" borderId="19" xfId="0" applyFont="1" applyFill="1" applyBorder="1" applyAlignment="1">
      <alignment horizontal="center" vertical="center" wrapText="1"/>
    </xf>
    <xf numFmtId="0" fontId="4" fillId="0" borderId="19" xfId="159" applyFont="1" applyFill="1" applyBorder="1" applyAlignment="1">
      <alignment vertical="center" wrapText="1"/>
    </xf>
    <xf numFmtId="0" fontId="2" fillId="0" borderId="19" xfId="159" applyFont="1" applyFill="1" applyBorder="1" applyAlignment="1">
      <alignment horizontal="center" vertical="center" wrapText="1"/>
    </xf>
    <xf numFmtId="0" fontId="2" fillId="0" borderId="19" xfId="159" applyFont="1" applyFill="1" applyBorder="1" applyAlignment="1">
      <alignment vertical="center" wrapText="1"/>
    </xf>
    <xf numFmtId="194" fontId="9" fillId="0" borderId="19" xfId="0" applyNumberFormat="1" applyFont="1" applyFill="1" applyBorder="1" applyAlignment="1">
      <alignment horizontal="center" vertical="center" wrapText="1"/>
    </xf>
    <xf numFmtId="194" fontId="4" fillId="0" borderId="19" xfId="0" applyNumberFormat="1" applyFont="1" applyFill="1" applyBorder="1" applyAlignment="1">
      <alignment horizontal="left" vertical="center" wrapText="1"/>
    </xf>
    <xf numFmtId="194" fontId="2" fillId="0" borderId="19" xfId="0" applyNumberFormat="1" applyFont="1" applyFill="1" applyBorder="1" applyAlignment="1">
      <alignment horizontal="left" vertical="center" wrapText="1"/>
    </xf>
    <xf numFmtId="0" fontId="10" fillId="0" borderId="0" xfId="0" applyFont="1" applyFill="1" applyAlignment="1">
      <alignment/>
    </xf>
    <xf numFmtId="0" fontId="3" fillId="0" borderId="0" xfId="0" applyFont="1" applyFill="1" applyAlignment="1">
      <alignment horizontal="center" vertical="center" wrapText="1"/>
    </xf>
    <xf numFmtId="0" fontId="2" fillId="0" borderId="19" xfId="0" applyNumberFormat="1" applyFont="1" applyFill="1" applyBorder="1" applyAlignment="1">
      <alignment horizontal="center" vertical="center"/>
    </xf>
    <xf numFmtId="0" fontId="2" fillId="0" borderId="19" xfId="0" applyNumberFormat="1" applyFont="1" applyFill="1" applyBorder="1" applyAlignment="1" applyProtection="1">
      <alignment horizontal="center" vertical="center" wrapText="1"/>
      <protection locked="0"/>
    </xf>
    <xf numFmtId="0" fontId="2" fillId="0" borderId="0" xfId="0" applyFont="1" applyFill="1" applyAlignment="1">
      <alignment vertical="center" wrapText="1"/>
    </xf>
    <xf numFmtId="0" fontId="11" fillId="0" borderId="0" xfId="0" applyFont="1" applyFill="1" applyAlignment="1">
      <alignment vertical="center" wrapText="1"/>
    </xf>
    <xf numFmtId="0" fontId="4" fillId="0" borderId="19" xfId="0" applyFont="1" applyFill="1" applyBorder="1" applyAlignment="1">
      <alignment vertical="center" wrapText="1"/>
    </xf>
    <xf numFmtId="0" fontId="2" fillId="0" borderId="19" xfId="0" applyFont="1" applyFill="1" applyBorder="1" applyAlignment="1">
      <alignment vertical="center" wrapText="1"/>
    </xf>
    <xf numFmtId="0" fontId="2" fillId="0" borderId="19" xfId="0" applyFont="1" applyFill="1" applyBorder="1" applyAlignment="1">
      <alignment horizontal="center" vertical="center"/>
    </xf>
    <xf numFmtId="49" fontId="2" fillId="0" borderId="19" xfId="159" applyNumberFormat="1" applyFont="1" applyFill="1" applyBorder="1" applyAlignment="1">
      <alignment horizontal="center" vertical="center" wrapText="1"/>
    </xf>
    <xf numFmtId="0" fontId="4" fillId="0" borderId="19" xfId="159" applyFont="1" applyFill="1" applyBorder="1" applyAlignment="1">
      <alignment horizontal="center" vertical="center" wrapText="1"/>
    </xf>
    <xf numFmtId="0" fontId="2" fillId="0" borderId="19" xfId="0" applyFont="1" applyFill="1" applyBorder="1" applyAlignment="1" applyProtection="1">
      <alignment horizontal="center" vertical="center" wrapText="1"/>
      <protection locked="0"/>
    </xf>
    <xf numFmtId="0" fontId="2" fillId="0" borderId="19" xfId="88" applyFont="1" applyFill="1" applyBorder="1" applyAlignment="1">
      <alignment horizontal="center" vertical="center" wrapText="1"/>
      <protection/>
    </xf>
    <xf numFmtId="194" fontId="2" fillId="0" borderId="19" xfId="88" applyNumberFormat="1" applyFont="1" applyFill="1" applyBorder="1" applyAlignment="1">
      <alignment horizontal="center" vertical="center" wrapText="1"/>
      <protection/>
    </xf>
    <xf numFmtId="0" fontId="2" fillId="0" borderId="19" xfId="88" applyFont="1" applyFill="1" applyBorder="1" applyAlignment="1">
      <alignment horizontal="left" vertical="center" wrapText="1"/>
      <protection/>
    </xf>
    <xf numFmtId="0" fontId="2" fillId="0" borderId="19" xfId="158" applyNumberFormat="1" applyFont="1" applyFill="1" applyBorder="1" applyAlignment="1">
      <alignment horizontal="center" vertical="center"/>
    </xf>
    <xf numFmtId="0" fontId="4" fillId="0" borderId="19" xfId="0" applyNumberFormat="1" applyFont="1" applyFill="1" applyBorder="1" applyAlignment="1">
      <alignment vertical="center" wrapText="1"/>
    </xf>
  </cellXfs>
  <cellStyles count="161">
    <cellStyle name="Normal" xfId="0"/>
    <cellStyle name="Currency [0]" xfId="15"/>
    <cellStyle name="20% - 强调文字颜色 3" xfId="16"/>
    <cellStyle name="输入" xfId="17"/>
    <cellStyle name="Currency" xfId="18"/>
    <cellStyle name="args.style" xfId="19"/>
    <cellStyle name="Accent2 - 40%" xfId="20"/>
    <cellStyle name="Comma [0]" xfId="21"/>
    <cellStyle name="40% - 强调文字颜色 3" xfId="22"/>
    <cellStyle name="差" xfId="23"/>
    <cellStyle name="Comma" xfId="24"/>
    <cellStyle name="60% - 强调文字颜色 3" xfId="25"/>
    <cellStyle name="日期" xfId="26"/>
    <cellStyle name="Accent2 - 60%" xfId="27"/>
    <cellStyle name="Hyperlink" xfId="28"/>
    <cellStyle name="Percent" xfId="29"/>
    <cellStyle name="Followed Hyperlink" xfId="30"/>
    <cellStyle name="注释" xfId="31"/>
    <cellStyle name="_ET_STYLE_NoName_00__Sheet3" xfId="32"/>
    <cellStyle name="_ET_STYLE_NoName_00__Book1" xfId="33"/>
    <cellStyle name="60% - 强调文字颜色 2" xfId="34"/>
    <cellStyle name="标题 4" xfId="35"/>
    <cellStyle name="警告文本" xfId="36"/>
    <cellStyle name="_ET_STYLE_NoName_00_" xfId="37"/>
    <cellStyle name="标题" xfId="38"/>
    <cellStyle name="_Book1_1" xfId="39"/>
    <cellStyle name="解释性文本" xfId="40"/>
    <cellStyle name="6mal" xfId="41"/>
    <cellStyle name="标题 1" xfId="42"/>
    <cellStyle name="标题 2" xfId="43"/>
    <cellStyle name="0,0_x000d__x000a_NA_x000d__x000a_" xfId="44"/>
    <cellStyle name="_20100326高清市院遂宁检察院1080P配置清单26日改" xfId="45"/>
    <cellStyle name="60% - 强调文字颜色 1" xfId="46"/>
    <cellStyle name="标题 3" xfId="47"/>
    <cellStyle name="60% - 强调文字颜色 4" xfId="48"/>
    <cellStyle name="输出" xfId="49"/>
    <cellStyle name="计算" xfId="50"/>
    <cellStyle name="检查单元格" xfId="51"/>
    <cellStyle name="20% - 强调文字颜色 6" xfId="52"/>
    <cellStyle name="强调文字颜色 2"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PSChar"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_弱电系统设备配置报价清单" xfId="74"/>
    <cellStyle name="60% - 强调文字颜色 6" xfId="75"/>
    <cellStyle name="_Book1" xfId="76"/>
    <cellStyle name="Accent2 - 20%" xfId="77"/>
    <cellStyle name="_Book1_2" xfId="78"/>
    <cellStyle name="_Book1_2_附件（发各县—定稿）20160425" xfId="79"/>
    <cellStyle name="_Book1_2_附件（发各县—定稿）20160425_曲靖市2017年第一批大中型水库库区基金及移民后期扶持资金项目计划表20170503" xfId="80"/>
    <cellStyle name="_Book1_2_曲靖市2017年第一批大中型水库库区基金及移民后期扶持资金项目计划表20170503" xfId="81"/>
    <cellStyle name="_ET_STYLE_NoName_00__Book1_1" xfId="82"/>
    <cellStyle name="Accent1" xfId="83"/>
    <cellStyle name="Accent1 - 20%" xfId="84"/>
    <cellStyle name="Accent1 - 40%" xfId="85"/>
    <cellStyle name="Accent1 - 60%" xfId="86"/>
    <cellStyle name="Accent2" xfId="87"/>
    <cellStyle name="常规_Sheet1_1" xfId="88"/>
    <cellStyle name="Accent3" xfId="89"/>
    <cellStyle name="Milliers_!!!GO" xfId="90"/>
    <cellStyle name="Accent3 - 20%" xfId="91"/>
    <cellStyle name="Mon閠aire [0]_!!!GO" xfId="92"/>
    <cellStyle name="Accent3 - 40%" xfId="93"/>
    <cellStyle name="Accent3 - 60%" xfId="94"/>
    <cellStyle name="Accent4" xfId="95"/>
    <cellStyle name="Accent4 - 20%" xfId="96"/>
    <cellStyle name="Accent4 - 40%" xfId="97"/>
    <cellStyle name="捠壿 [0.00]_Region Orders (2)" xfId="98"/>
    <cellStyle name="Accent4 - 60%" xfId="99"/>
    <cellStyle name="Accent5" xfId="100"/>
    <cellStyle name="Accent5 - 20%" xfId="101"/>
    <cellStyle name="Accent5 - 40%" xfId="102"/>
    <cellStyle name="Accent5 - 60%" xfId="103"/>
    <cellStyle name="Accent6" xfId="104"/>
    <cellStyle name="Accent6 - 20%" xfId="105"/>
    <cellStyle name="Accent6 - 40%" xfId="106"/>
    <cellStyle name="Accent6 - 60%" xfId="107"/>
    <cellStyle name="Comma [0]_!!!GO" xfId="108"/>
    <cellStyle name="comma zerodec" xfId="109"/>
    <cellStyle name="Comma_!!!GO" xfId="110"/>
    <cellStyle name="Currency [0]_!!!GO" xfId="111"/>
    <cellStyle name="样式 1" xfId="112"/>
    <cellStyle name="分级显示列_1_Book1" xfId="113"/>
    <cellStyle name="Currency_!!!GO" xfId="114"/>
    <cellStyle name="Currency1" xfId="115"/>
    <cellStyle name="Date" xfId="116"/>
    <cellStyle name="Dollar (zero dec)" xfId="117"/>
    <cellStyle name="Grey" xfId="118"/>
    <cellStyle name="Header1" xfId="119"/>
    <cellStyle name="Header2" xfId="120"/>
    <cellStyle name="Input [yellow]" xfId="121"/>
    <cellStyle name="Input Cells" xfId="122"/>
    <cellStyle name="Linked Cells" xfId="123"/>
    <cellStyle name="Millares [0]_96 Risk" xfId="124"/>
    <cellStyle name="Millares_96 Risk" xfId="125"/>
    <cellStyle name="Milliers [0]_!!!GO" xfId="126"/>
    <cellStyle name="Moneda [0]_96 Risk" xfId="127"/>
    <cellStyle name="Moneda_96 Risk" xfId="128"/>
    <cellStyle name="Mon閠aire_!!!GO" xfId="129"/>
    <cellStyle name="New Times Roman" xfId="130"/>
    <cellStyle name="no dec" xfId="131"/>
    <cellStyle name="Normal - Style1" xfId="132"/>
    <cellStyle name="Normal_!!!GO" xfId="133"/>
    <cellStyle name="PSInt" xfId="134"/>
    <cellStyle name="per.style" xfId="135"/>
    <cellStyle name="Percent [2]" xfId="136"/>
    <cellStyle name="Percent_!!!GO" xfId="137"/>
    <cellStyle name="Pourcentage_pldt" xfId="138"/>
    <cellStyle name="PSDate" xfId="139"/>
    <cellStyle name="PSDec" xfId="140"/>
    <cellStyle name="PSHeading" xfId="141"/>
    <cellStyle name="PSSpacer" xfId="142"/>
    <cellStyle name="sstot" xfId="143"/>
    <cellStyle name="Standard_AREAS" xfId="144"/>
    <cellStyle name="t" xfId="145"/>
    <cellStyle name="t_HVAC Equipment (3)" xfId="146"/>
    <cellStyle name="捠壿_Region Orders (2)" xfId="147"/>
    <cellStyle name="编号" xfId="148"/>
    <cellStyle name="标题1" xfId="149"/>
    <cellStyle name="表标题" xfId="150"/>
    <cellStyle name="强调 3" xfId="151"/>
    <cellStyle name="部门" xfId="152"/>
    <cellStyle name="差_Book1" xfId="153"/>
    <cellStyle name="常规 2" xfId="154"/>
    <cellStyle name="常规 2 5" xfId="155"/>
    <cellStyle name="常规 4" xfId="156"/>
    <cellStyle name="常规 7" xfId="157"/>
    <cellStyle name="常规_★库区基金项目扶持年度计划统计表★" xfId="158"/>
    <cellStyle name="常规_Sheet1" xfId="159"/>
    <cellStyle name="分级显示行_1_Book1" xfId="160"/>
    <cellStyle name="好_Book1" xfId="161"/>
    <cellStyle name="借出原因" xfId="162"/>
    <cellStyle name="普通_laroux" xfId="163"/>
    <cellStyle name="千分位[0]_laroux" xfId="164"/>
    <cellStyle name="千分位_laroux" xfId="165"/>
    <cellStyle name="千位[0]_ 方正PC" xfId="166"/>
    <cellStyle name="千位_ 方正PC" xfId="167"/>
    <cellStyle name="强调 1" xfId="168"/>
    <cellStyle name="强调 2" xfId="169"/>
    <cellStyle name="商品名称" xfId="170"/>
    <cellStyle name="数量" xfId="171"/>
    <cellStyle name="昗弨_Pacific Region P&amp;L" xfId="172"/>
    <cellStyle name="寘嬫愗傝 [0.00]_Region Orders (2)" xfId="173"/>
    <cellStyle name="寘嬫愗傝_Region Orders (2)" xfId="1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68"/>
  <sheetViews>
    <sheetView workbookViewId="0" topLeftCell="A1">
      <pane xSplit="6" ySplit="6" topLeftCell="G7" activePane="bottomRight" state="frozen"/>
      <selection pane="bottomRight" activeCell="I7" sqref="I7"/>
    </sheetView>
  </sheetViews>
  <sheetFormatPr defaultColWidth="9.00390625" defaultRowHeight="14.25"/>
  <cols>
    <col min="1" max="1" width="2.75390625" style="5" customWidth="1"/>
    <col min="2" max="2" width="11.375" style="6" customWidth="1"/>
    <col min="3" max="3" width="8.25390625" style="7" customWidth="1"/>
    <col min="4" max="4" width="3.875" style="8" customWidth="1"/>
    <col min="5" max="5" width="3.75390625" style="8" customWidth="1"/>
    <col min="6" max="6" width="3.75390625" style="9" customWidth="1"/>
    <col min="7" max="7" width="5.125" style="9" customWidth="1"/>
    <col min="8" max="8" width="17.75390625" style="6" customWidth="1"/>
    <col min="9" max="9" width="4.00390625" style="7" customWidth="1"/>
    <col min="10" max="10" width="3.75390625" style="5" customWidth="1"/>
    <col min="11" max="11" width="5.125" style="10" customWidth="1"/>
    <col min="12" max="12" width="5.50390625" style="10" customWidth="1"/>
    <col min="13" max="13" width="4.50390625" style="10" customWidth="1"/>
    <col min="14" max="14" width="4.375" style="10" customWidth="1"/>
    <col min="15" max="15" width="5.25390625" style="10" customWidth="1"/>
    <col min="16" max="16" width="5.50390625" style="10" customWidth="1"/>
    <col min="17" max="18" width="4.375" style="10" customWidth="1"/>
    <col min="19" max="19" width="5.875" style="5" customWidth="1"/>
    <col min="20" max="20" width="6.125" style="5" customWidth="1"/>
    <col min="21" max="21" width="5.50390625" style="5" customWidth="1"/>
    <col min="22" max="22" width="3.875" style="7" customWidth="1"/>
    <col min="23" max="23" width="4.125" style="6" customWidth="1"/>
    <col min="24" max="24" width="5.375" style="11" customWidth="1"/>
    <col min="25" max="16384" width="9.00390625" style="5" customWidth="1"/>
  </cols>
  <sheetData>
    <row r="1" spans="1:21" ht="14.25">
      <c r="A1" s="12" t="s">
        <v>0</v>
      </c>
      <c r="B1" s="12"/>
      <c r="C1" s="6"/>
      <c r="K1" s="25"/>
      <c r="L1" s="25"/>
      <c r="M1" s="25"/>
      <c r="N1" s="25"/>
      <c r="O1" s="25"/>
      <c r="P1" s="25"/>
      <c r="Q1" s="25"/>
      <c r="R1" s="25"/>
      <c r="S1" s="25"/>
      <c r="T1" s="25"/>
      <c r="U1" s="25"/>
    </row>
    <row r="2" spans="1:24" ht="22.5">
      <c r="A2" s="13" t="s">
        <v>1</v>
      </c>
      <c r="B2" s="13"/>
      <c r="C2" s="13"/>
      <c r="D2" s="13"/>
      <c r="E2" s="13"/>
      <c r="F2" s="13"/>
      <c r="G2" s="13"/>
      <c r="H2" s="13"/>
      <c r="I2" s="13"/>
      <c r="J2" s="13"/>
      <c r="K2" s="13"/>
      <c r="L2" s="13"/>
      <c r="M2" s="13"/>
      <c r="N2" s="13"/>
      <c r="O2" s="13"/>
      <c r="P2" s="13"/>
      <c r="Q2" s="13"/>
      <c r="R2" s="13"/>
      <c r="S2" s="13"/>
      <c r="T2" s="13"/>
      <c r="U2" s="13"/>
      <c r="V2" s="13"/>
      <c r="W2" s="13"/>
      <c r="X2" s="13"/>
    </row>
    <row r="3" spans="1:24" s="1" customFormat="1" ht="12">
      <c r="A3" s="14" t="s">
        <v>2</v>
      </c>
      <c r="B3" s="14"/>
      <c r="C3" s="14"/>
      <c r="D3" s="14"/>
      <c r="E3" s="14"/>
      <c r="F3" s="14"/>
      <c r="G3" s="14"/>
      <c r="H3" s="14"/>
      <c r="I3" s="14"/>
      <c r="J3" s="14"/>
      <c r="K3" s="14"/>
      <c r="L3" s="14"/>
      <c r="M3" s="14"/>
      <c r="N3" s="14"/>
      <c r="O3" s="14"/>
      <c r="P3" s="14"/>
      <c r="Q3" s="14"/>
      <c r="R3" s="14"/>
      <c r="S3" s="14"/>
      <c r="T3" s="14"/>
      <c r="U3" s="14"/>
      <c r="V3" s="14"/>
      <c r="W3" s="14"/>
      <c r="X3" s="14"/>
    </row>
    <row r="4" spans="1:24" s="2" customFormat="1" ht="11.25">
      <c r="A4" s="15" t="s">
        <v>3</v>
      </c>
      <c r="B4" s="15" t="s">
        <v>4</v>
      </c>
      <c r="C4" s="15" t="s">
        <v>5</v>
      </c>
      <c r="D4" s="15" t="s">
        <v>6</v>
      </c>
      <c r="E4" s="16" t="s">
        <v>7</v>
      </c>
      <c r="F4" s="17"/>
      <c r="G4" s="18"/>
      <c r="H4" s="15" t="s">
        <v>8</v>
      </c>
      <c r="I4" s="15" t="s">
        <v>9</v>
      </c>
      <c r="J4" s="15" t="s">
        <v>10</v>
      </c>
      <c r="K4" s="26" t="s">
        <v>11</v>
      </c>
      <c r="L4" s="27"/>
      <c r="M4" s="27"/>
      <c r="N4" s="28"/>
      <c r="O4" s="26" t="s">
        <v>12</v>
      </c>
      <c r="P4" s="27"/>
      <c r="Q4" s="27"/>
      <c r="R4" s="28"/>
      <c r="S4" s="20" t="s">
        <v>13</v>
      </c>
      <c r="T4" s="20"/>
      <c r="U4" s="20"/>
      <c r="V4" s="15" t="s">
        <v>14</v>
      </c>
      <c r="W4" s="15" t="s">
        <v>15</v>
      </c>
      <c r="X4" s="15" t="s">
        <v>16</v>
      </c>
    </row>
    <row r="5" spans="1:24" s="2" customFormat="1" ht="45">
      <c r="A5" s="19"/>
      <c r="B5" s="19"/>
      <c r="C5" s="19"/>
      <c r="D5" s="19"/>
      <c r="E5" s="20" t="s">
        <v>17</v>
      </c>
      <c r="F5" s="20" t="s">
        <v>18</v>
      </c>
      <c r="G5" s="20" t="s">
        <v>19</v>
      </c>
      <c r="H5" s="19"/>
      <c r="I5" s="19"/>
      <c r="J5" s="19"/>
      <c r="K5" s="29" t="s">
        <v>20</v>
      </c>
      <c r="L5" s="29" t="s">
        <v>21</v>
      </c>
      <c r="M5" s="29" t="s">
        <v>22</v>
      </c>
      <c r="N5" s="29" t="s">
        <v>23</v>
      </c>
      <c r="O5" s="29" t="s">
        <v>20</v>
      </c>
      <c r="P5" s="29" t="s">
        <v>21</v>
      </c>
      <c r="Q5" s="29" t="s">
        <v>22</v>
      </c>
      <c r="R5" s="29" t="s">
        <v>23</v>
      </c>
      <c r="S5" s="20" t="s">
        <v>24</v>
      </c>
      <c r="T5" s="20" t="s">
        <v>25</v>
      </c>
      <c r="U5" s="20" t="s">
        <v>26</v>
      </c>
      <c r="V5" s="19"/>
      <c r="W5" s="19"/>
      <c r="X5" s="19"/>
    </row>
    <row r="6" spans="1:24" s="2" customFormat="1" ht="11.25">
      <c r="A6" s="20" t="s">
        <v>27</v>
      </c>
      <c r="B6" s="20"/>
      <c r="C6" s="20"/>
      <c r="D6" s="20"/>
      <c r="E6" s="20"/>
      <c r="F6" s="20"/>
      <c r="G6" s="20"/>
      <c r="H6" s="20"/>
      <c r="I6" s="20"/>
      <c r="J6" s="20"/>
      <c r="K6" s="20">
        <f aca="true" t="shared" si="0" ref="K6:T6">K11+K14+K19+K21+K26+K30+K35+K38+K43+K52</f>
        <v>21038.54</v>
      </c>
      <c r="L6" s="20">
        <f t="shared" si="0"/>
        <v>17963</v>
      </c>
      <c r="M6" s="20">
        <f t="shared" si="0"/>
        <v>1112.74</v>
      </c>
      <c r="N6" s="20">
        <f t="shared" si="0"/>
        <v>1962.7999999999993</v>
      </c>
      <c r="O6" s="20">
        <f t="shared" si="0"/>
        <v>5233.539999999999</v>
      </c>
      <c r="P6" s="20">
        <f t="shared" si="0"/>
        <v>2198</v>
      </c>
      <c r="Q6" s="20">
        <f t="shared" si="0"/>
        <v>1112.74</v>
      </c>
      <c r="R6" s="20">
        <f t="shared" si="0"/>
        <v>1922.7999999999993</v>
      </c>
      <c r="S6" s="20">
        <f t="shared" si="0"/>
        <v>54817</v>
      </c>
      <c r="T6" s="20">
        <f t="shared" si="0"/>
        <v>13570</v>
      </c>
      <c r="U6" s="20"/>
      <c r="V6" s="20"/>
      <c r="W6" s="30"/>
      <c r="X6" s="31"/>
    </row>
    <row r="7" spans="1:24" s="2" customFormat="1" ht="168.75">
      <c r="A7" s="20">
        <v>1</v>
      </c>
      <c r="B7" s="30" t="s">
        <v>28</v>
      </c>
      <c r="C7" s="74">
        <v>1303013014</v>
      </c>
      <c r="D7" s="20" t="s">
        <v>29</v>
      </c>
      <c r="E7" s="75" t="s">
        <v>30</v>
      </c>
      <c r="F7" s="75" t="s">
        <v>31</v>
      </c>
      <c r="G7" s="23" t="s">
        <v>31</v>
      </c>
      <c r="H7" s="30" t="s">
        <v>32</v>
      </c>
      <c r="I7" s="20" t="s">
        <v>33</v>
      </c>
      <c r="J7" s="20">
        <v>2017</v>
      </c>
      <c r="K7" s="20">
        <v>58</v>
      </c>
      <c r="L7" s="20">
        <v>30</v>
      </c>
      <c r="M7" s="29"/>
      <c r="N7" s="20">
        <v>28</v>
      </c>
      <c r="O7" s="20">
        <v>58</v>
      </c>
      <c r="P7" s="20">
        <v>30</v>
      </c>
      <c r="Q7" s="20">
        <v>0</v>
      </c>
      <c r="R7" s="20">
        <v>28</v>
      </c>
      <c r="S7" s="20">
        <v>1655</v>
      </c>
      <c r="T7" s="20">
        <v>45</v>
      </c>
      <c r="U7" s="20"/>
      <c r="V7" s="20"/>
      <c r="W7" s="30" t="s">
        <v>34</v>
      </c>
      <c r="X7" s="31"/>
    </row>
    <row r="8" spans="1:24" s="2" customFormat="1" ht="90">
      <c r="A8" s="20">
        <v>2</v>
      </c>
      <c r="B8" s="30" t="s">
        <v>35</v>
      </c>
      <c r="C8" s="20">
        <v>1303014019</v>
      </c>
      <c r="D8" s="20" t="s">
        <v>36</v>
      </c>
      <c r="E8" s="75" t="s">
        <v>37</v>
      </c>
      <c r="F8" s="75" t="s">
        <v>38</v>
      </c>
      <c r="G8" s="75" t="s">
        <v>39</v>
      </c>
      <c r="H8" s="30" t="s">
        <v>40</v>
      </c>
      <c r="I8" s="20" t="s">
        <v>41</v>
      </c>
      <c r="J8" s="20">
        <v>2017</v>
      </c>
      <c r="K8" s="20">
        <v>191</v>
      </c>
      <c r="L8" s="20">
        <v>170</v>
      </c>
      <c r="M8" s="20"/>
      <c r="N8" s="20">
        <v>21</v>
      </c>
      <c r="O8" s="20">
        <v>191</v>
      </c>
      <c r="P8" s="20">
        <v>170</v>
      </c>
      <c r="Q8" s="20">
        <v>0</v>
      </c>
      <c r="R8" s="20">
        <v>21</v>
      </c>
      <c r="S8" s="20">
        <v>275</v>
      </c>
      <c r="T8" s="20">
        <v>255</v>
      </c>
      <c r="U8" s="20">
        <v>0</v>
      </c>
      <c r="V8" s="20"/>
      <c r="W8" s="30" t="s">
        <v>42</v>
      </c>
      <c r="X8" s="31"/>
    </row>
    <row r="9" spans="1:24" s="2" customFormat="1" ht="56.25">
      <c r="A9" s="20">
        <v>3</v>
      </c>
      <c r="B9" s="30" t="s">
        <v>43</v>
      </c>
      <c r="C9" s="74">
        <v>1303014024</v>
      </c>
      <c r="D9" s="20" t="s">
        <v>44</v>
      </c>
      <c r="E9" s="75" t="s">
        <v>37</v>
      </c>
      <c r="F9" s="75" t="s">
        <v>45</v>
      </c>
      <c r="G9" s="75" t="s">
        <v>46</v>
      </c>
      <c r="H9" s="30" t="s">
        <v>47</v>
      </c>
      <c r="I9" s="20" t="s">
        <v>48</v>
      </c>
      <c r="J9" s="20">
        <v>2017</v>
      </c>
      <c r="K9" s="20">
        <v>65</v>
      </c>
      <c r="L9" s="20">
        <v>55</v>
      </c>
      <c r="M9" s="20"/>
      <c r="N9" s="20">
        <v>10</v>
      </c>
      <c r="O9" s="20">
        <v>65</v>
      </c>
      <c r="P9" s="20">
        <v>55</v>
      </c>
      <c r="Q9" s="20">
        <v>0</v>
      </c>
      <c r="R9" s="20">
        <v>10</v>
      </c>
      <c r="S9" s="20">
        <v>431</v>
      </c>
      <c r="T9" s="20">
        <v>424</v>
      </c>
      <c r="U9" s="20">
        <v>13</v>
      </c>
      <c r="V9" s="20"/>
      <c r="W9" s="30" t="s">
        <v>42</v>
      </c>
      <c r="X9" s="31"/>
    </row>
    <row r="10" spans="1:24" s="2" customFormat="1" ht="56.25">
      <c r="A10" s="20">
        <v>4</v>
      </c>
      <c r="B10" s="30" t="s">
        <v>49</v>
      </c>
      <c r="C10" s="30">
        <v>1303014092</v>
      </c>
      <c r="D10" s="30" t="s">
        <v>50</v>
      </c>
      <c r="E10" s="75" t="s">
        <v>30</v>
      </c>
      <c r="F10" s="75" t="s">
        <v>51</v>
      </c>
      <c r="G10" s="75" t="s">
        <v>52</v>
      </c>
      <c r="H10" s="30" t="s">
        <v>53</v>
      </c>
      <c r="I10" s="30" t="s">
        <v>54</v>
      </c>
      <c r="J10" s="20">
        <v>2017</v>
      </c>
      <c r="K10" s="20">
        <v>61</v>
      </c>
      <c r="L10" s="20">
        <v>40</v>
      </c>
      <c r="M10" s="20">
        <v>17</v>
      </c>
      <c r="N10" s="20">
        <v>4</v>
      </c>
      <c r="O10" s="20">
        <v>61</v>
      </c>
      <c r="P10" s="20">
        <v>40</v>
      </c>
      <c r="Q10" s="20">
        <v>17</v>
      </c>
      <c r="R10" s="20">
        <v>4</v>
      </c>
      <c r="S10" s="20">
        <v>312</v>
      </c>
      <c r="T10" s="20">
        <v>30</v>
      </c>
      <c r="U10" s="20">
        <v>0</v>
      </c>
      <c r="V10" s="20"/>
      <c r="W10" s="30" t="s">
        <v>34</v>
      </c>
      <c r="X10" s="31"/>
    </row>
    <row r="11" spans="1:24" s="4" customFormat="1" ht="11.25">
      <c r="A11" s="20" t="s">
        <v>55</v>
      </c>
      <c r="B11" s="20"/>
      <c r="C11" s="20"/>
      <c r="D11" s="20"/>
      <c r="E11" s="20"/>
      <c r="F11" s="20"/>
      <c r="G11" s="20"/>
      <c r="H11" s="20"/>
      <c r="I11" s="20"/>
      <c r="J11" s="20"/>
      <c r="K11" s="29">
        <f aca="true" t="shared" si="1" ref="K11:T11">SUM(K7:K10)</f>
        <v>375</v>
      </c>
      <c r="L11" s="29">
        <f t="shared" si="1"/>
        <v>295</v>
      </c>
      <c r="M11" s="29">
        <f t="shared" si="1"/>
        <v>17</v>
      </c>
      <c r="N11" s="29">
        <f t="shared" si="1"/>
        <v>63</v>
      </c>
      <c r="O11" s="29">
        <f t="shared" si="1"/>
        <v>375</v>
      </c>
      <c r="P11" s="29">
        <f t="shared" si="1"/>
        <v>295</v>
      </c>
      <c r="Q11" s="29">
        <f t="shared" si="1"/>
        <v>17</v>
      </c>
      <c r="R11" s="29">
        <f t="shared" si="1"/>
        <v>63</v>
      </c>
      <c r="S11" s="29">
        <f t="shared" si="1"/>
        <v>2673</v>
      </c>
      <c r="T11" s="29">
        <f t="shared" si="1"/>
        <v>754</v>
      </c>
      <c r="U11" s="29"/>
      <c r="V11" s="20"/>
      <c r="W11" s="20"/>
      <c r="X11" s="20"/>
    </row>
    <row r="12" spans="1:24" s="60" customFormat="1" ht="168">
      <c r="A12" s="41">
        <v>1</v>
      </c>
      <c r="B12" s="37" t="s">
        <v>56</v>
      </c>
      <c r="C12" s="68">
        <v>1303024004</v>
      </c>
      <c r="D12" s="41" t="s">
        <v>57</v>
      </c>
      <c r="E12" s="52" t="s">
        <v>58</v>
      </c>
      <c r="F12" s="69" t="s">
        <v>59</v>
      </c>
      <c r="G12" s="69" t="s">
        <v>60</v>
      </c>
      <c r="H12" s="30" t="s">
        <v>61</v>
      </c>
      <c r="I12" s="54" t="s">
        <v>41</v>
      </c>
      <c r="J12" s="70">
        <v>2017</v>
      </c>
      <c r="K12" s="54">
        <v>26</v>
      </c>
      <c r="L12" s="54">
        <v>25</v>
      </c>
      <c r="M12" s="29"/>
      <c r="N12" s="29">
        <v>1</v>
      </c>
      <c r="O12" s="54">
        <v>6</v>
      </c>
      <c r="P12" s="54">
        <v>5</v>
      </c>
      <c r="Q12" s="29"/>
      <c r="R12" s="29">
        <v>1</v>
      </c>
      <c r="S12" s="41">
        <v>865</v>
      </c>
      <c r="T12" s="41">
        <v>88</v>
      </c>
      <c r="U12" s="41">
        <v>0</v>
      </c>
      <c r="V12" s="41"/>
      <c r="W12" s="37" t="s">
        <v>62</v>
      </c>
      <c r="X12" s="57" t="s">
        <v>63</v>
      </c>
    </row>
    <row r="13" spans="1:24" s="60" customFormat="1" ht="56.25">
      <c r="A13" s="41">
        <v>2</v>
      </c>
      <c r="B13" s="50" t="s">
        <v>64</v>
      </c>
      <c r="C13" s="68">
        <v>1303024005</v>
      </c>
      <c r="D13" s="41" t="s">
        <v>57</v>
      </c>
      <c r="E13" s="52" t="s">
        <v>58</v>
      </c>
      <c r="F13" s="69" t="s">
        <v>59</v>
      </c>
      <c r="G13" s="69" t="s">
        <v>65</v>
      </c>
      <c r="H13" s="34" t="s">
        <v>66</v>
      </c>
      <c r="I13" s="54" t="s">
        <v>48</v>
      </c>
      <c r="J13" s="70">
        <v>2017</v>
      </c>
      <c r="K13" s="71">
        <v>11</v>
      </c>
      <c r="L13" s="71">
        <v>10</v>
      </c>
      <c r="M13" s="71"/>
      <c r="N13" s="54">
        <v>1</v>
      </c>
      <c r="O13" s="71">
        <v>11</v>
      </c>
      <c r="P13" s="71">
        <v>10</v>
      </c>
      <c r="Q13" s="71"/>
      <c r="R13" s="54">
        <v>1</v>
      </c>
      <c r="S13" s="54">
        <v>663</v>
      </c>
      <c r="T13" s="72">
        <v>60</v>
      </c>
      <c r="U13" s="72">
        <v>0</v>
      </c>
      <c r="V13" s="55"/>
      <c r="W13" s="73" t="s">
        <v>62</v>
      </c>
      <c r="X13" s="32"/>
    </row>
    <row r="14" spans="1:24" s="4" customFormat="1" ht="11.25">
      <c r="A14" s="20" t="s">
        <v>67</v>
      </c>
      <c r="B14" s="20"/>
      <c r="C14" s="20"/>
      <c r="D14" s="20"/>
      <c r="E14" s="20"/>
      <c r="F14" s="20"/>
      <c r="G14" s="20"/>
      <c r="H14" s="20"/>
      <c r="I14" s="20"/>
      <c r="J14" s="20"/>
      <c r="K14" s="29">
        <f aca="true" t="shared" si="2" ref="K14:T14">SUM(K12:K13)</f>
        <v>37</v>
      </c>
      <c r="L14" s="29">
        <f t="shared" si="2"/>
        <v>35</v>
      </c>
      <c r="M14" s="29">
        <f t="shared" si="2"/>
        <v>0</v>
      </c>
      <c r="N14" s="29">
        <f t="shared" si="2"/>
        <v>2</v>
      </c>
      <c r="O14" s="29">
        <f t="shared" si="2"/>
        <v>17</v>
      </c>
      <c r="P14" s="29">
        <f t="shared" si="2"/>
        <v>15</v>
      </c>
      <c r="Q14" s="29">
        <f t="shared" si="2"/>
        <v>0</v>
      </c>
      <c r="R14" s="29">
        <f t="shared" si="2"/>
        <v>2</v>
      </c>
      <c r="S14" s="29">
        <f t="shared" si="2"/>
        <v>1528</v>
      </c>
      <c r="T14" s="29">
        <f t="shared" si="2"/>
        <v>148</v>
      </c>
      <c r="U14" s="29"/>
      <c r="V14" s="20"/>
      <c r="W14" s="20"/>
      <c r="X14" s="20"/>
    </row>
    <row r="15" spans="1:24" s="60" customFormat="1" ht="45">
      <c r="A15" s="41">
        <v>1</v>
      </c>
      <c r="B15" s="37" t="s">
        <v>68</v>
      </c>
      <c r="C15" s="68">
        <v>1303034008</v>
      </c>
      <c r="D15" s="41" t="s">
        <v>69</v>
      </c>
      <c r="E15" s="52" t="s">
        <v>70</v>
      </c>
      <c r="F15" s="69" t="s">
        <v>71</v>
      </c>
      <c r="G15" s="69" t="s">
        <v>71</v>
      </c>
      <c r="H15" s="30" t="s">
        <v>72</v>
      </c>
      <c r="I15" s="54" t="s">
        <v>54</v>
      </c>
      <c r="J15" s="70">
        <v>2017</v>
      </c>
      <c r="K15" s="54">
        <v>24</v>
      </c>
      <c r="L15" s="54">
        <v>24</v>
      </c>
      <c r="M15" s="29"/>
      <c r="N15" s="29"/>
      <c r="O15" s="54">
        <v>24</v>
      </c>
      <c r="P15" s="54">
        <v>24</v>
      </c>
      <c r="Q15" s="29"/>
      <c r="R15" s="29"/>
      <c r="S15" s="41">
        <v>310</v>
      </c>
      <c r="T15" s="41">
        <v>7</v>
      </c>
      <c r="U15" s="41"/>
      <c r="V15" s="41"/>
      <c r="W15" s="37" t="s">
        <v>62</v>
      </c>
      <c r="X15" s="57" t="s">
        <v>73</v>
      </c>
    </row>
    <row r="16" spans="1:24" s="60" customFormat="1" ht="56.25">
      <c r="A16" s="41">
        <v>2</v>
      </c>
      <c r="B16" s="50" t="s">
        <v>74</v>
      </c>
      <c r="C16" s="68">
        <v>1303034024</v>
      </c>
      <c r="D16" s="41" t="s">
        <v>69</v>
      </c>
      <c r="E16" s="52" t="s">
        <v>75</v>
      </c>
      <c r="F16" s="69" t="s">
        <v>76</v>
      </c>
      <c r="G16" s="69" t="s">
        <v>77</v>
      </c>
      <c r="H16" s="34" t="s">
        <v>78</v>
      </c>
      <c r="I16" s="54" t="s">
        <v>48</v>
      </c>
      <c r="J16" s="70">
        <v>2017</v>
      </c>
      <c r="K16" s="71">
        <v>86</v>
      </c>
      <c r="L16" s="71">
        <v>86</v>
      </c>
      <c r="M16" s="71"/>
      <c r="N16" s="54"/>
      <c r="O16" s="71">
        <v>86</v>
      </c>
      <c r="P16" s="71">
        <v>86</v>
      </c>
      <c r="Q16" s="71"/>
      <c r="R16" s="54"/>
      <c r="S16" s="54">
        <v>864</v>
      </c>
      <c r="T16" s="72">
        <v>165</v>
      </c>
      <c r="U16" s="72">
        <v>4</v>
      </c>
      <c r="V16" s="55"/>
      <c r="W16" s="73" t="s">
        <v>79</v>
      </c>
      <c r="X16" s="32"/>
    </row>
    <row r="17" spans="1:24" s="60" customFormat="1" ht="56.25">
      <c r="A17" s="41">
        <v>3</v>
      </c>
      <c r="B17" s="50" t="s">
        <v>80</v>
      </c>
      <c r="C17" s="68">
        <v>1303034046</v>
      </c>
      <c r="D17" s="41" t="s">
        <v>69</v>
      </c>
      <c r="E17" s="52" t="s">
        <v>75</v>
      </c>
      <c r="F17" s="69" t="s">
        <v>81</v>
      </c>
      <c r="G17" s="69" t="s">
        <v>82</v>
      </c>
      <c r="H17" s="30" t="s">
        <v>83</v>
      </c>
      <c r="I17" s="54" t="s">
        <v>48</v>
      </c>
      <c r="J17" s="70">
        <v>2017</v>
      </c>
      <c r="K17" s="71">
        <v>90</v>
      </c>
      <c r="L17" s="71">
        <v>90</v>
      </c>
      <c r="M17" s="71"/>
      <c r="N17" s="54"/>
      <c r="O17" s="71">
        <v>90</v>
      </c>
      <c r="P17" s="71">
        <v>90</v>
      </c>
      <c r="Q17" s="71"/>
      <c r="R17" s="54"/>
      <c r="S17" s="54">
        <v>1760</v>
      </c>
      <c r="T17" s="72">
        <v>294</v>
      </c>
      <c r="U17" s="72"/>
      <c r="V17" s="55"/>
      <c r="W17" s="73" t="s">
        <v>84</v>
      </c>
      <c r="X17" s="32"/>
    </row>
    <row r="18" spans="1:24" s="60" customFormat="1" ht="45">
      <c r="A18" s="41">
        <v>4</v>
      </c>
      <c r="B18" s="50" t="s">
        <v>85</v>
      </c>
      <c r="C18" s="68">
        <v>1303034070</v>
      </c>
      <c r="D18" s="41" t="s">
        <v>69</v>
      </c>
      <c r="E18" s="52" t="s">
        <v>86</v>
      </c>
      <c r="F18" s="69" t="s">
        <v>87</v>
      </c>
      <c r="G18" s="69" t="s">
        <v>88</v>
      </c>
      <c r="H18" s="30" t="s">
        <v>89</v>
      </c>
      <c r="I18" s="54" t="s">
        <v>90</v>
      </c>
      <c r="J18" s="70">
        <v>2017</v>
      </c>
      <c r="K18" s="71">
        <v>50</v>
      </c>
      <c r="L18" s="71">
        <v>50</v>
      </c>
      <c r="M18" s="71"/>
      <c r="N18" s="54"/>
      <c r="O18" s="71">
        <v>50</v>
      </c>
      <c r="P18" s="71">
        <v>50</v>
      </c>
      <c r="Q18" s="71"/>
      <c r="R18" s="54"/>
      <c r="S18" s="54">
        <v>2143</v>
      </c>
      <c r="T18" s="72">
        <v>34</v>
      </c>
      <c r="U18" s="72">
        <v>1</v>
      </c>
      <c r="V18" s="55"/>
      <c r="W18" s="73" t="s">
        <v>91</v>
      </c>
      <c r="X18" s="32"/>
    </row>
    <row r="19" spans="1:24" s="4" customFormat="1" ht="11.25">
      <c r="A19" s="20" t="s">
        <v>92</v>
      </c>
      <c r="B19" s="20"/>
      <c r="C19" s="20"/>
      <c r="D19" s="20"/>
      <c r="E19" s="20"/>
      <c r="F19" s="20"/>
      <c r="G19" s="20"/>
      <c r="H19" s="20"/>
      <c r="I19" s="20"/>
      <c r="J19" s="20"/>
      <c r="K19" s="29">
        <f aca="true" t="shared" si="3" ref="K19:T19">SUM(K15:K18)</f>
        <v>250</v>
      </c>
      <c r="L19" s="29">
        <f t="shared" si="3"/>
        <v>250</v>
      </c>
      <c r="M19" s="29">
        <f t="shared" si="3"/>
        <v>0</v>
      </c>
      <c r="N19" s="29">
        <f t="shared" si="3"/>
        <v>0</v>
      </c>
      <c r="O19" s="29">
        <f t="shared" si="3"/>
        <v>250</v>
      </c>
      <c r="P19" s="29">
        <f t="shared" si="3"/>
        <v>250</v>
      </c>
      <c r="Q19" s="29">
        <f t="shared" si="3"/>
        <v>0</v>
      </c>
      <c r="R19" s="29">
        <f t="shared" si="3"/>
        <v>0</v>
      </c>
      <c r="S19" s="29">
        <f t="shared" si="3"/>
        <v>5077</v>
      </c>
      <c r="T19" s="29">
        <f t="shared" si="3"/>
        <v>500</v>
      </c>
      <c r="U19" s="29"/>
      <c r="V19" s="20"/>
      <c r="W19" s="20"/>
      <c r="X19" s="20"/>
    </row>
    <row r="20" spans="1:24" s="60" customFormat="1" ht="45">
      <c r="A20" s="41">
        <v>1</v>
      </c>
      <c r="B20" s="37" t="s">
        <v>93</v>
      </c>
      <c r="C20" s="41">
        <v>1303044005</v>
      </c>
      <c r="D20" s="41" t="s">
        <v>94</v>
      </c>
      <c r="E20" s="52" t="s">
        <v>95</v>
      </c>
      <c r="F20" s="52" t="s">
        <v>96</v>
      </c>
      <c r="G20" s="52" t="s">
        <v>97</v>
      </c>
      <c r="H20" s="37" t="s">
        <v>98</v>
      </c>
      <c r="I20" s="41" t="s">
        <v>48</v>
      </c>
      <c r="J20" s="41">
        <v>2017</v>
      </c>
      <c r="K20" s="29">
        <v>72</v>
      </c>
      <c r="L20" s="29">
        <v>49</v>
      </c>
      <c r="M20" s="29"/>
      <c r="N20" s="29">
        <v>23</v>
      </c>
      <c r="O20" s="29">
        <v>72</v>
      </c>
      <c r="P20" s="29">
        <v>49</v>
      </c>
      <c r="Q20" s="29"/>
      <c r="R20" s="29">
        <v>23</v>
      </c>
      <c r="S20" s="41">
        <v>759</v>
      </c>
      <c r="T20" s="41">
        <v>49</v>
      </c>
      <c r="U20" s="41">
        <v>5</v>
      </c>
      <c r="V20" s="41"/>
      <c r="W20" s="37" t="s">
        <v>34</v>
      </c>
      <c r="X20" s="32" t="s">
        <v>73</v>
      </c>
    </row>
    <row r="21" spans="1:24" s="4" customFormat="1" ht="11.25">
      <c r="A21" s="20" t="s">
        <v>99</v>
      </c>
      <c r="B21" s="20"/>
      <c r="C21" s="20"/>
      <c r="D21" s="20"/>
      <c r="E21" s="20"/>
      <c r="F21" s="20"/>
      <c r="G21" s="20"/>
      <c r="H21" s="20"/>
      <c r="I21" s="20"/>
      <c r="J21" s="20"/>
      <c r="K21" s="29">
        <f aca="true" t="shared" si="4" ref="K21:T21">SUM(K20:K20)</f>
        <v>72</v>
      </c>
      <c r="L21" s="29">
        <f t="shared" si="4"/>
        <v>49</v>
      </c>
      <c r="M21" s="29">
        <f t="shared" si="4"/>
        <v>0</v>
      </c>
      <c r="N21" s="29">
        <f t="shared" si="4"/>
        <v>23</v>
      </c>
      <c r="O21" s="29">
        <f t="shared" si="4"/>
        <v>72</v>
      </c>
      <c r="P21" s="29">
        <f t="shared" si="4"/>
        <v>49</v>
      </c>
      <c r="Q21" s="29">
        <f t="shared" si="4"/>
        <v>0</v>
      </c>
      <c r="R21" s="29">
        <f t="shared" si="4"/>
        <v>23</v>
      </c>
      <c r="S21" s="29">
        <f t="shared" si="4"/>
        <v>759</v>
      </c>
      <c r="T21" s="29">
        <f t="shared" si="4"/>
        <v>49</v>
      </c>
      <c r="U21" s="29"/>
      <c r="V21" s="20"/>
      <c r="W21" s="20"/>
      <c r="X21" s="20"/>
    </row>
    <row r="22" spans="1:24" s="63" customFormat="1" ht="45">
      <c r="A22" s="41">
        <v>1</v>
      </c>
      <c r="B22" s="37" t="s">
        <v>100</v>
      </c>
      <c r="C22" s="41">
        <v>1303054019</v>
      </c>
      <c r="D22" s="41" t="s">
        <v>101</v>
      </c>
      <c r="E22" s="52" t="s">
        <v>102</v>
      </c>
      <c r="F22" s="52" t="s">
        <v>103</v>
      </c>
      <c r="G22" s="52" t="s">
        <v>104</v>
      </c>
      <c r="H22" s="30" t="s">
        <v>105</v>
      </c>
      <c r="I22" s="66" t="s">
        <v>54</v>
      </c>
      <c r="J22" s="41">
        <v>2017</v>
      </c>
      <c r="K22" s="67">
        <f>L22+M22+N22</f>
        <v>65</v>
      </c>
      <c r="L22" s="67">
        <v>65</v>
      </c>
      <c r="M22" s="67"/>
      <c r="N22" s="67"/>
      <c r="O22" s="67">
        <f>P22+Q22+R22</f>
        <v>65</v>
      </c>
      <c r="P22" s="67">
        <v>65</v>
      </c>
      <c r="Q22" s="67"/>
      <c r="R22" s="67"/>
      <c r="S22" s="67">
        <v>1453</v>
      </c>
      <c r="T22" s="41">
        <v>37</v>
      </c>
      <c r="U22" s="41">
        <v>0</v>
      </c>
      <c r="V22" s="41"/>
      <c r="W22" s="37" t="s">
        <v>106</v>
      </c>
      <c r="X22" s="32"/>
    </row>
    <row r="23" spans="1:24" s="63" customFormat="1" ht="78.75">
      <c r="A23" s="41">
        <v>2</v>
      </c>
      <c r="B23" s="37" t="s">
        <v>107</v>
      </c>
      <c r="C23" s="41">
        <v>1303053002</v>
      </c>
      <c r="D23" s="41" t="s">
        <v>101</v>
      </c>
      <c r="E23" s="52" t="s">
        <v>108</v>
      </c>
      <c r="F23" s="52" t="s">
        <v>109</v>
      </c>
      <c r="G23" s="52" t="s">
        <v>110</v>
      </c>
      <c r="H23" s="30" t="s">
        <v>111</v>
      </c>
      <c r="I23" s="41" t="s">
        <v>112</v>
      </c>
      <c r="J23" s="41">
        <v>2017</v>
      </c>
      <c r="K23" s="67">
        <v>20</v>
      </c>
      <c r="L23" s="67">
        <v>20</v>
      </c>
      <c r="M23" s="67"/>
      <c r="N23" s="67"/>
      <c r="O23" s="67">
        <v>20</v>
      </c>
      <c r="P23" s="67">
        <v>20</v>
      </c>
      <c r="Q23" s="67"/>
      <c r="R23" s="67"/>
      <c r="S23" s="67">
        <v>600</v>
      </c>
      <c r="T23" s="41">
        <v>200</v>
      </c>
      <c r="U23" s="41">
        <v>6</v>
      </c>
      <c r="V23" s="41"/>
      <c r="W23" s="37" t="s">
        <v>113</v>
      </c>
      <c r="X23" s="32"/>
    </row>
    <row r="24" spans="1:24" s="64" customFormat="1" ht="45">
      <c r="A24" s="41">
        <v>3</v>
      </c>
      <c r="B24" s="37" t="s">
        <v>114</v>
      </c>
      <c r="C24" s="41">
        <v>1303054018</v>
      </c>
      <c r="D24" s="41" t="s">
        <v>101</v>
      </c>
      <c r="E24" s="65" t="s">
        <v>102</v>
      </c>
      <c r="F24" s="65" t="s">
        <v>115</v>
      </c>
      <c r="G24" s="65" t="s">
        <v>116</v>
      </c>
      <c r="H24" s="30" t="s">
        <v>117</v>
      </c>
      <c r="I24" s="66" t="s">
        <v>48</v>
      </c>
      <c r="J24" s="41">
        <v>2017</v>
      </c>
      <c r="K24" s="41">
        <v>48</v>
      </c>
      <c r="L24" s="41">
        <v>48</v>
      </c>
      <c r="M24" s="41"/>
      <c r="N24" s="41"/>
      <c r="O24" s="41">
        <v>48</v>
      </c>
      <c r="P24" s="41">
        <v>48</v>
      </c>
      <c r="Q24" s="41"/>
      <c r="R24" s="41"/>
      <c r="S24" s="41">
        <v>666</v>
      </c>
      <c r="T24" s="41">
        <v>21</v>
      </c>
      <c r="U24" s="41">
        <v>9</v>
      </c>
      <c r="V24" s="66"/>
      <c r="W24" s="37" t="s">
        <v>106</v>
      </c>
      <c r="X24" s="32"/>
    </row>
    <row r="25" spans="1:24" s="64" customFormat="1" ht="45">
      <c r="A25" s="41">
        <v>4</v>
      </c>
      <c r="B25" s="37" t="s">
        <v>118</v>
      </c>
      <c r="C25" s="41">
        <v>1303054025</v>
      </c>
      <c r="D25" s="41" t="s">
        <v>101</v>
      </c>
      <c r="E25" s="65" t="s">
        <v>119</v>
      </c>
      <c r="F25" s="65" t="s">
        <v>120</v>
      </c>
      <c r="G25" s="65" t="s">
        <v>121</v>
      </c>
      <c r="H25" s="30" t="s">
        <v>122</v>
      </c>
      <c r="I25" s="66" t="s">
        <v>54</v>
      </c>
      <c r="J25" s="41">
        <v>2017</v>
      </c>
      <c r="K25" s="41">
        <v>55</v>
      </c>
      <c r="L25" s="41">
        <v>55</v>
      </c>
      <c r="M25" s="41"/>
      <c r="N25" s="41"/>
      <c r="O25" s="41">
        <v>55</v>
      </c>
      <c r="P25" s="41">
        <v>55</v>
      </c>
      <c r="Q25" s="41"/>
      <c r="R25" s="41"/>
      <c r="S25" s="41">
        <v>150</v>
      </c>
      <c r="T25" s="41">
        <v>33</v>
      </c>
      <c r="U25" s="41">
        <v>0</v>
      </c>
      <c r="V25" s="66"/>
      <c r="W25" s="37" t="s">
        <v>123</v>
      </c>
      <c r="X25" s="32" t="s">
        <v>73</v>
      </c>
    </row>
    <row r="26" spans="1:24" s="4" customFormat="1" ht="11.25">
      <c r="A26" s="20" t="s">
        <v>124</v>
      </c>
      <c r="B26" s="20"/>
      <c r="C26" s="20"/>
      <c r="D26" s="20"/>
      <c r="E26" s="20"/>
      <c r="F26" s="20"/>
      <c r="G26" s="20"/>
      <c r="H26" s="20"/>
      <c r="I26" s="20"/>
      <c r="J26" s="20"/>
      <c r="K26" s="29">
        <f aca="true" t="shared" si="5" ref="K26:T26">SUM(K22:K25)</f>
        <v>188</v>
      </c>
      <c r="L26" s="29">
        <f t="shared" si="5"/>
        <v>188</v>
      </c>
      <c r="M26" s="29">
        <f t="shared" si="5"/>
        <v>0</v>
      </c>
      <c r="N26" s="29">
        <f t="shared" si="5"/>
        <v>0</v>
      </c>
      <c r="O26" s="29">
        <f t="shared" si="5"/>
        <v>188</v>
      </c>
      <c r="P26" s="29">
        <f t="shared" si="5"/>
        <v>188</v>
      </c>
      <c r="Q26" s="29">
        <f t="shared" si="5"/>
        <v>0</v>
      </c>
      <c r="R26" s="29">
        <f t="shared" si="5"/>
        <v>0</v>
      </c>
      <c r="S26" s="29">
        <f t="shared" si="5"/>
        <v>2869</v>
      </c>
      <c r="T26" s="29">
        <f t="shared" si="5"/>
        <v>291</v>
      </c>
      <c r="U26" s="29"/>
      <c r="V26" s="20"/>
      <c r="W26" s="20"/>
      <c r="X26" s="20"/>
    </row>
    <row r="27" spans="1:24" s="3" customFormat="1" ht="157.5">
      <c r="A27" s="20">
        <v>1</v>
      </c>
      <c r="B27" s="21" t="s">
        <v>125</v>
      </c>
      <c r="C27" s="20">
        <v>1303063022</v>
      </c>
      <c r="D27" s="22" t="s">
        <v>126</v>
      </c>
      <c r="E27" s="23" t="s">
        <v>127</v>
      </c>
      <c r="F27" s="24" t="s">
        <v>128</v>
      </c>
      <c r="G27" s="24" t="s">
        <v>129</v>
      </c>
      <c r="H27" s="21" t="s">
        <v>130</v>
      </c>
      <c r="I27" s="22" t="s">
        <v>33</v>
      </c>
      <c r="J27" s="22">
        <v>2017</v>
      </c>
      <c r="K27" s="22">
        <v>140</v>
      </c>
      <c r="L27" s="22">
        <v>100</v>
      </c>
      <c r="M27" s="22"/>
      <c r="N27" s="20">
        <v>40</v>
      </c>
      <c r="O27" s="22">
        <v>7.5</v>
      </c>
      <c r="P27" s="22">
        <v>7.5</v>
      </c>
      <c r="Q27" s="22"/>
      <c r="R27" s="20"/>
      <c r="S27" s="20">
        <v>2109</v>
      </c>
      <c r="T27" s="22">
        <v>672</v>
      </c>
      <c r="U27" s="22">
        <v>71</v>
      </c>
      <c r="V27" s="20"/>
      <c r="W27" s="30" t="s">
        <v>131</v>
      </c>
      <c r="X27" s="31" t="s">
        <v>132</v>
      </c>
    </row>
    <row r="28" spans="1:24" s="3" customFormat="1" ht="126">
      <c r="A28" s="20">
        <v>2</v>
      </c>
      <c r="B28" s="21" t="s">
        <v>133</v>
      </c>
      <c r="C28" s="20">
        <v>1303064009</v>
      </c>
      <c r="D28" s="22" t="s">
        <v>126</v>
      </c>
      <c r="E28" s="23" t="s">
        <v>134</v>
      </c>
      <c r="F28" s="24" t="s">
        <v>135</v>
      </c>
      <c r="G28" s="24" t="s">
        <v>136</v>
      </c>
      <c r="H28" s="21" t="s">
        <v>137</v>
      </c>
      <c r="I28" s="22" t="s">
        <v>48</v>
      </c>
      <c r="J28" s="22">
        <v>2017</v>
      </c>
      <c r="K28" s="22">
        <v>110.74</v>
      </c>
      <c r="L28" s="22">
        <v>70</v>
      </c>
      <c r="M28" s="22">
        <v>40.74</v>
      </c>
      <c r="N28" s="20"/>
      <c r="O28" s="22">
        <v>110.74</v>
      </c>
      <c r="P28" s="22">
        <v>70</v>
      </c>
      <c r="Q28" s="22">
        <v>40.74</v>
      </c>
      <c r="R28" s="20"/>
      <c r="S28" s="20">
        <v>4268</v>
      </c>
      <c r="T28" s="22">
        <v>87</v>
      </c>
      <c r="U28" s="22">
        <v>7</v>
      </c>
      <c r="V28" s="20"/>
      <c r="W28" s="30" t="s">
        <v>138</v>
      </c>
      <c r="X28" s="31" t="s">
        <v>139</v>
      </c>
    </row>
    <row r="29" spans="1:24" s="3" customFormat="1" ht="147">
      <c r="A29" s="20">
        <v>3</v>
      </c>
      <c r="B29" s="21" t="s">
        <v>140</v>
      </c>
      <c r="C29" s="20">
        <v>1303064018</v>
      </c>
      <c r="D29" s="20" t="s">
        <v>126</v>
      </c>
      <c r="E29" s="23" t="s">
        <v>127</v>
      </c>
      <c r="F29" s="23" t="s">
        <v>141</v>
      </c>
      <c r="G29" s="23" t="s">
        <v>142</v>
      </c>
      <c r="H29" s="21" t="s">
        <v>143</v>
      </c>
      <c r="I29" s="22" t="s">
        <v>48</v>
      </c>
      <c r="J29" s="20">
        <v>2017</v>
      </c>
      <c r="K29" s="20">
        <v>170</v>
      </c>
      <c r="L29" s="20">
        <v>170</v>
      </c>
      <c r="M29" s="20"/>
      <c r="N29" s="20"/>
      <c r="O29" s="20">
        <v>141.5</v>
      </c>
      <c r="P29" s="20">
        <v>141.5</v>
      </c>
      <c r="Q29" s="20"/>
      <c r="R29" s="20"/>
      <c r="S29" s="20">
        <v>6218</v>
      </c>
      <c r="T29" s="20">
        <v>3385</v>
      </c>
      <c r="U29" s="20">
        <v>230</v>
      </c>
      <c r="V29" s="20"/>
      <c r="W29" s="30" t="s">
        <v>131</v>
      </c>
      <c r="X29" s="32" t="s">
        <v>144</v>
      </c>
    </row>
    <row r="30" spans="1:24" s="4" customFormat="1" ht="11.25">
      <c r="A30" s="20" t="s">
        <v>145</v>
      </c>
      <c r="B30" s="20"/>
      <c r="C30" s="20"/>
      <c r="D30" s="20"/>
      <c r="E30" s="20"/>
      <c r="F30" s="20"/>
      <c r="G30" s="20"/>
      <c r="H30" s="20"/>
      <c r="I30" s="20"/>
      <c r="J30" s="20"/>
      <c r="K30" s="29">
        <f aca="true" t="shared" si="6" ref="K30:T30">SUM(K27:K29)</f>
        <v>420.74</v>
      </c>
      <c r="L30" s="29">
        <f t="shared" si="6"/>
        <v>340</v>
      </c>
      <c r="M30" s="29">
        <f t="shared" si="6"/>
        <v>40.74</v>
      </c>
      <c r="N30" s="29">
        <f t="shared" si="6"/>
        <v>40</v>
      </c>
      <c r="O30" s="20">
        <f t="shared" si="6"/>
        <v>259.74</v>
      </c>
      <c r="P30" s="20">
        <f t="shared" si="6"/>
        <v>219</v>
      </c>
      <c r="Q30" s="29">
        <f t="shared" si="6"/>
        <v>40.74</v>
      </c>
      <c r="R30" s="29">
        <f t="shared" si="6"/>
        <v>0</v>
      </c>
      <c r="S30" s="29">
        <f t="shared" si="6"/>
        <v>12595</v>
      </c>
      <c r="T30" s="29">
        <f t="shared" si="6"/>
        <v>4144</v>
      </c>
      <c r="U30" s="29"/>
      <c r="V30" s="20"/>
      <c r="W30" s="20"/>
      <c r="X30" s="20"/>
    </row>
    <row r="31" spans="1:24" s="59" customFormat="1" ht="78.75">
      <c r="A31" s="41">
        <v>1</v>
      </c>
      <c r="B31" s="30" t="s">
        <v>146</v>
      </c>
      <c r="C31" s="20">
        <v>1303073002</v>
      </c>
      <c r="D31" s="20" t="s">
        <v>147</v>
      </c>
      <c r="E31" s="23" t="s">
        <v>148</v>
      </c>
      <c r="F31" s="23" t="s">
        <v>149</v>
      </c>
      <c r="G31" s="23" t="s">
        <v>150</v>
      </c>
      <c r="H31" s="30" t="s">
        <v>151</v>
      </c>
      <c r="I31" s="20" t="s">
        <v>33</v>
      </c>
      <c r="J31" s="22">
        <v>2017</v>
      </c>
      <c r="K31" s="61">
        <v>140</v>
      </c>
      <c r="L31" s="61">
        <v>140</v>
      </c>
      <c r="M31" s="61"/>
      <c r="N31" s="61"/>
      <c r="O31" s="61">
        <v>140</v>
      </c>
      <c r="P31" s="61">
        <v>140</v>
      </c>
      <c r="Q31" s="61"/>
      <c r="R31" s="61"/>
      <c r="S31" s="61">
        <v>1233</v>
      </c>
      <c r="T31" s="61">
        <v>256</v>
      </c>
      <c r="U31" s="61">
        <v>0</v>
      </c>
      <c r="V31" s="20"/>
      <c r="W31" s="21" t="s">
        <v>152</v>
      </c>
      <c r="X31" s="57"/>
    </row>
    <row r="32" spans="1:24" s="49" customFormat="1" ht="67.5">
      <c r="A32" s="41">
        <v>2</v>
      </c>
      <c r="B32" s="30" t="s">
        <v>153</v>
      </c>
      <c r="C32" s="20">
        <v>1303074023</v>
      </c>
      <c r="D32" s="20" t="s">
        <v>147</v>
      </c>
      <c r="E32" s="23" t="s">
        <v>127</v>
      </c>
      <c r="F32" s="23" t="s">
        <v>154</v>
      </c>
      <c r="G32" s="24" t="s">
        <v>155</v>
      </c>
      <c r="H32" s="30" t="s">
        <v>156</v>
      </c>
      <c r="I32" s="20" t="s">
        <v>54</v>
      </c>
      <c r="J32" s="22">
        <v>2017</v>
      </c>
      <c r="K32" s="61">
        <v>50</v>
      </c>
      <c r="L32" s="61">
        <v>50</v>
      </c>
      <c r="M32" s="61"/>
      <c r="N32" s="61"/>
      <c r="O32" s="61">
        <v>50</v>
      </c>
      <c r="P32" s="61">
        <v>50</v>
      </c>
      <c r="Q32" s="61"/>
      <c r="R32" s="61"/>
      <c r="S32" s="61">
        <v>900</v>
      </c>
      <c r="T32" s="61"/>
      <c r="U32" s="61">
        <v>0</v>
      </c>
      <c r="V32" s="20"/>
      <c r="W32" s="21" t="s">
        <v>157</v>
      </c>
      <c r="X32" s="57"/>
    </row>
    <row r="33" spans="1:24" s="49" customFormat="1" ht="115.5">
      <c r="A33" s="41">
        <v>3</v>
      </c>
      <c r="B33" s="30" t="s">
        <v>158</v>
      </c>
      <c r="C33" s="20">
        <v>1303074026</v>
      </c>
      <c r="D33" s="20" t="s">
        <v>147</v>
      </c>
      <c r="E33" s="23" t="s">
        <v>159</v>
      </c>
      <c r="F33" s="23" t="s">
        <v>160</v>
      </c>
      <c r="G33" s="23" t="s">
        <v>160</v>
      </c>
      <c r="H33" s="30" t="s">
        <v>161</v>
      </c>
      <c r="I33" s="20" t="s">
        <v>54</v>
      </c>
      <c r="J33" s="62">
        <v>2017</v>
      </c>
      <c r="K33" s="61">
        <v>67</v>
      </c>
      <c r="L33" s="61">
        <v>67</v>
      </c>
      <c r="M33" s="61"/>
      <c r="N33" s="61"/>
      <c r="O33" s="61">
        <v>2</v>
      </c>
      <c r="P33" s="61">
        <v>2</v>
      </c>
      <c r="Q33" s="61"/>
      <c r="R33" s="61"/>
      <c r="S33" s="61">
        <v>1586</v>
      </c>
      <c r="T33" s="61">
        <v>749</v>
      </c>
      <c r="U33" s="61">
        <v>10</v>
      </c>
      <c r="V33" s="62"/>
      <c r="W33" s="21" t="s">
        <v>162</v>
      </c>
      <c r="X33" s="57" t="s">
        <v>163</v>
      </c>
    </row>
    <row r="34" spans="1:24" s="60" customFormat="1" ht="67.5">
      <c r="A34" s="41">
        <v>4</v>
      </c>
      <c r="B34" s="30" t="s">
        <v>164</v>
      </c>
      <c r="C34" s="20">
        <v>1303074004</v>
      </c>
      <c r="D34" s="20" t="s">
        <v>147</v>
      </c>
      <c r="E34" s="23" t="s">
        <v>165</v>
      </c>
      <c r="F34" s="23" t="s">
        <v>166</v>
      </c>
      <c r="G34" s="23" t="s">
        <v>166</v>
      </c>
      <c r="H34" s="30" t="s">
        <v>167</v>
      </c>
      <c r="I34" s="20" t="s">
        <v>48</v>
      </c>
      <c r="J34" s="20">
        <v>2017</v>
      </c>
      <c r="K34" s="61">
        <v>60</v>
      </c>
      <c r="L34" s="61">
        <v>60</v>
      </c>
      <c r="M34" s="61"/>
      <c r="N34" s="61"/>
      <c r="O34" s="61">
        <v>60</v>
      </c>
      <c r="P34" s="61">
        <v>60</v>
      </c>
      <c r="Q34" s="61"/>
      <c r="R34" s="61"/>
      <c r="S34" s="61">
        <v>1120</v>
      </c>
      <c r="T34" s="61">
        <v>322</v>
      </c>
      <c r="U34" s="61">
        <v>18</v>
      </c>
      <c r="V34" s="61"/>
      <c r="W34" s="30" t="s">
        <v>162</v>
      </c>
      <c r="X34" s="31" t="s">
        <v>73</v>
      </c>
    </row>
    <row r="35" spans="1:24" s="4" customFormat="1" ht="11.25">
      <c r="A35" s="20" t="s">
        <v>168</v>
      </c>
      <c r="B35" s="20"/>
      <c r="C35" s="20"/>
      <c r="D35" s="20"/>
      <c r="E35" s="20"/>
      <c r="F35" s="20"/>
      <c r="G35" s="20"/>
      <c r="H35" s="20"/>
      <c r="I35" s="20"/>
      <c r="J35" s="20"/>
      <c r="K35" s="29">
        <f aca="true" t="shared" si="7" ref="K35:T35">SUM(K31:K34)</f>
        <v>317</v>
      </c>
      <c r="L35" s="29">
        <f t="shared" si="7"/>
        <v>317</v>
      </c>
      <c r="M35" s="29">
        <f t="shared" si="7"/>
        <v>0</v>
      </c>
      <c r="N35" s="29">
        <f t="shared" si="7"/>
        <v>0</v>
      </c>
      <c r="O35" s="29">
        <f t="shared" si="7"/>
        <v>252</v>
      </c>
      <c r="P35" s="29">
        <f t="shared" si="7"/>
        <v>252</v>
      </c>
      <c r="Q35" s="29">
        <f t="shared" si="7"/>
        <v>0</v>
      </c>
      <c r="R35" s="29">
        <f t="shared" si="7"/>
        <v>0</v>
      </c>
      <c r="S35" s="29">
        <f t="shared" si="7"/>
        <v>4839</v>
      </c>
      <c r="T35" s="29">
        <f t="shared" si="7"/>
        <v>1327</v>
      </c>
      <c r="U35" s="29"/>
      <c r="V35" s="20"/>
      <c r="W35" s="20"/>
      <c r="X35" s="20"/>
    </row>
    <row r="36" spans="1:24" s="49" customFormat="1" ht="115.5">
      <c r="A36" s="41">
        <v>1</v>
      </c>
      <c r="B36" s="50" t="s">
        <v>169</v>
      </c>
      <c r="C36" s="51">
        <v>1303084001</v>
      </c>
      <c r="D36" s="41" t="s">
        <v>170</v>
      </c>
      <c r="E36" s="52" t="s">
        <v>171</v>
      </c>
      <c r="F36" s="52" t="s">
        <v>172</v>
      </c>
      <c r="G36" s="53" t="s">
        <v>173</v>
      </c>
      <c r="H36" s="50" t="s">
        <v>174</v>
      </c>
      <c r="I36" s="54" t="s">
        <v>54</v>
      </c>
      <c r="J36" s="41">
        <v>2017</v>
      </c>
      <c r="K36" s="29">
        <v>80</v>
      </c>
      <c r="L36" s="29">
        <v>80</v>
      </c>
      <c r="M36" s="29"/>
      <c r="N36" s="29"/>
      <c r="O36" s="29">
        <v>30</v>
      </c>
      <c r="P36" s="29">
        <v>30</v>
      </c>
      <c r="Q36" s="29"/>
      <c r="R36" s="56"/>
      <c r="S36" s="51">
        <v>259</v>
      </c>
      <c r="T36" s="51">
        <v>66</v>
      </c>
      <c r="U36" s="51"/>
      <c r="V36" s="56"/>
      <c r="W36" s="50" t="s">
        <v>175</v>
      </c>
      <c r="X36" s="57" t="s">
        <v>176</v>
      </c>
    </row>
    <row r="37" spans="1:24" s="49" customFormat="1" ht="56.25">
      <c r="A37" s="41">
        <v>2</v>
      </c>
      <c r="B37" s="37" t="s">
        <v>177</v>
      </c>
      <c r="C37" s="51">
        <v>1303082007</v>
      </c>
      <c r="D37" s="41" t="s">
        <v>170</v>
      </c>
      <c r="E37" s="52" t="s">
        <v>178</v>
      </c>
      <c r="F37" s="52" t="s">
        <v>179</v>
      </c>
      <c r="G37" s="52" t="s">
        <v>180</v>
      </c>
      <c r="H37" s="50" t="s">
        <v>181</v>
      </c>
      <c r="I37" s="55" t="s">
        <v>48</v>
      </c>
      <c r="J37" s="41">
        <v>2017</v>
      </c>
      <c r="K37" s="29">
        <v>50</v>
      </c>
      <c r="L37" s="29">
        <v>50</v>
      </c>
      <c r="M37" s="29"/>
      <c r="N37" s="29"/>
      <c r="O37" s="29">
        <v>50</v>
      </c>
      <c r="P37" s="29">
        <v>50</v>
      </c>
      <c r="Q37" s="29"/>
      <c r="R37" s="29"/>
      <c r="S37" s="29">
        <v>186</v>
      </c>
      <c r="T37" s="29">
        <v>157</v>
      </c>
      <c r="U37" s="29"/>
      <c r="V37" s="29"/>
      <c r="W37" s="58" t="s">
        <v>182</v>
      </c>
      <c r="X37" s="57" t="s">
        <v>183</v>
      </c>
    </row>
    <row r="38" spans="1:24" s="4" customFormat="1" ht="11.25">
      <c r="A38" s="20" t="s">
        <v>184</v>
      </c>
      <c r="B38" s="20"/>
      <c r="C38" s="20"/>
      <c r="D38" s="20"/>
      <c r="E38" s="20"/>
      <c r="F38" s="20"/>
      <c r="G38" s="20"/>
      <c r="H38" s="20"/>
      <c r="I38" s="20"/>
      <c r="J38" s="20"/>
      <c r="K38" s="29">
        <f>SUM(K36:K37)</f>
        <v>130</v>
      </c>
      <c r="L38" s="29">
        <f aca="true" t="shared" si="8" ref="L38:T38">SUM(L36:L37)</f>
        <v>130</v>
      </c>
      <c r="M38" s="29">
        <f t="shared" si="8"/>
        <v>0</v>
      </c>
      <c r="N38" s="29">
        <f t="shared" si="8"/>
        <v>0</v>
      </c>
      <c r="O38" s="29">
        <f t="shared" si="8"/>
        <v>80</v>
      </c>
      <c r="P38" s="29">
        <f t="shared" si="8"/>
        <v>80</v>
      </c>
      <c r="Q38" s="29">
        <f t="shared" si="8"/>
        <v>0</v>
      </c>
      <c r="R38" s="29">
        <f t="shared" si="8"/>
        <v>0</v>
      </c>
      <c r="S38" s="29">
        <f t="shared" si="8"/>
        <v>445</v>
      </c>
      <c r="T38" s="29">
        <f t="shared" si="8"/>
        <v>223</v>
      </c>
      <c r="U38" s="29"/>
      <c r="V38" s="20"/>
      <c r="W38" s="20"/>
      <c r="X38" s="20"/>
    </row>
    <row r="39" spans="1:24" s="44" customFormat="1" ht="136.5">
      <c r="A39" s="45">
        <v>1</v>
      </c>
      <c r="B39" s="46" t="s">
        <v>185</v>
      </c>
      <c r="C39" s="45">
        <v>1303092003</v>
      </c>
      <c r="D39" s="45" t="s">
        <v>186</v>
      </c>
      <c r="E39" s="47" t="s">
        <v>187</v>
      </c>
      <c r="F39" s="47" t="s">
        <v>188</v>
      </c>
      <c r="G39" s="47" t="s">
        <v>189</v>
      </c>
      <c r="H39" s="46" t="s">
        <v>190</v>
      </c>
      <c r="I39" s="45" t="s">
        <v>41</v>
      </c>
      <c r="J39" s="45">
        <v>2017</v>
      </c>
      <c r="K39" s="45">
        <v>40</v>
      </c>
      <c r="L39" s="45">
        <v>40</v>
      </c>
      <c r="M39" s="45"/>
      <c r="N39" s="45"/>
      <c r="O39" s="45">
        <v>5</v>
      </c>
      <c r="P39" s="45">
        <v>5</v>
      </c>
      <c r="Q39" s="45"/>
      <c r="R39" s="45"/>
      <c r="S39" s="45">
        <v>100</v>
      </c>
      <c r="T39" s="45">
        <v>100</v>
      </c>
      <c r="U39" s="45">
        <v>47</v>
      </c>
      <c r="V39" s="45"/>
      <c r="W39" s="46" t="s">
        <v>191</v>
      </c>
      <c r="X39" s="48" t="s">
        <v>192</v>
      </c>
    </row>
    <row r="40" spans="1:24" s="44" customFormat="1" ht="112.5">
      <c r="A40" s="45">
        <v>2</v>
      </c>
      <c r="B40" s="46" t="s">
        <v>193</v>
      </c>
      <c r="C40" s="45">
        <v>1303093012</v>
      </c>
      <c r="D40" s="45" t="s">
        <v>194</v>
      </c>
      <c r="E40" s="47" t="s">
        <v>195</v>
      </c>
      <c r="F40" s="47" t="s">
        <v>196</v>
      </c>
      <c r="G40" s="47" t="s">
        <v>197</v>
      </c>
      <c r="H40" s="46" t="s">
        <v>198</v>
      </c>
      <c r="I40" s="45" t="s">
        <v>33</v>
      </c>
      <c r="J40" s="45">
        <v>2017</v>
      </c>
      <c r="K40" s="45">
        <v>45</v>
      </c>
      <c r="L40" s="45">
        <v>45</v>
      </c>
      <c r="M40" s="45"/>
      <c r="N40" s="45"/>
      <c r="O40" s="45">
        <v>45</v>
      </c>
      <c r="P40" s="45">
        <v>45</v>
      </c>
      <c r="Q40" s="45"/>
      <c r="R40" s="45"/>
      <c r="S40" s="45">
        <v>690</v>
      </c>
      <c r="T40" s="45">
        <v>39</v>
      </c>
      <c r="U40" s="45">
        <v>11</v>
      </c>
      <c r="V40" s="45"/>
      <c r="W40" s="46" t="s">
        <v>199</v>
      </c>
      <c r="X40" s="48"/>
    </row>
    <row r="41" spans="1:24" s="44" customFormat="1" ht="63">
      <c r="A41" s="45">
        <v>3</v>
      </c>
      <c r="B41" s="46" t="s">
        <v>200</v>
      </c>
      <c r="C41" s="45">
        <v>1303094007</v>
      </c>
      <c r="D41" s="45" t="s">
        <v>201</v>
      </c>
      <c r="E41" s="47" t="s">
        <v>202</v>
      </c>
      <c r="F41" s="47" t="s">
        <v>203</v>
      </c>
      <c r="G41" s="47" t="s">
        <v>204</v>
      </c>
      <c r="H41" s="46" t="s">
        <v>205</v>
      </c>
      <c r="I41" s="45" t="s">
        <v>48</v>
      </c>
      <c r="J41" s="45">
        <v>2017</v>
      </c>
      <c r="K41" s="45">
        <v>1100</v>
      </c>
      <c r="L41" s="45">
        <v>45</v>
      </c>
      <c r="M41" s="45">
        <v>1055</v>
      </c>
      <c r="N41" s="45">
        <v>0</v>
      </c>
      <c r="O41" s="45">
        <v>1100</v>
      </c>
      <c r="P41" s="45">
        <v>45</v>
      </c>
      <c r="Q41" s="45">
        <v>1055</v>
      </c>
      <c r="R41" s="45">
        <v>0</v>
      </c>
      <c r="S41" s="45">
        <v>1585</v>
      </c>
      <c r="T41" s="45">
        <v>0</v>
      </c>
      <c r="U41" s="45">
        <v>0</v>
      </c>
      <c r="V41" s="45"/>
      <c r="W41" s="46" t="s">
        <v>206</v>
      </c>
      <c r="X41" s="48" t="s">
        <v>207</v>
      </c>
    </row>
    <row r="42" spans="1:24" s="44" customFormat="1" ht="45">
      <c r="A42" s="45">
        <v>4</v>
      </c>
      <c r="B42" s="46" t="s">
        <v>208</v>
      </c>
      <c r="C42" s="45">
        <v>1303094009</v>
      </c>
      <c r="D42" s="45" t="s">
        <v>209</v>
      </c>
      <c r="E42" s="47" t="s">
        <v>187</v>
      </c>
      <c r="F42" s="47" t="s">
        <v>210</v>
      </c>
      <c r="G42" s="47" t="s">
        <v>211</v>
      </c>
      <c r="H42" s="46" t="s">
        <v>212</v>
      </c>
      <c r="I42" s="45" t="s">
        <v>41</v>
      </c>
      <c r="J42" s="45">
        <v>2017</v>
      </c>
      <c r="K42" s="45">
        <v>49</v>
      </c>
      <c r="L42" s="45">
        <v>49</v>
      </c>
      <c r="M42" s="45"/>
      <c r="N42" s="45"/>
      <c r="O42" s="45">
        <v>49</v>
      </c>
      <c r="P42" s="45">
        <v>49</v>
      </c>
      <c r="Q42" s="45"/>
      <c r="R42" s="45"/>
      <c r="S42" s="45">
        <v>1163</v>
      </c>
      <c r="T42" s="45">
        <v>608</v>
      </c>
      <c r="U42" s="45">
        <v>46</v>
      </c>
      <c r="V42" s="45"/>
      <c r="W42" s="46" t="s">
        <v>191</v>
      </c>
      <c r="X42" s="48" t="s">
        <v>213</v>
      </c>
    </row>
    <row r="43" spans="1:24" s="4" customFormat="1" ht="11.25">
      <c r="A43" s="20" t="s">
        <v>214</v>
      </c>
      <c r="B43" s="20"/>
      <c r="C43" s="20"/>
      <c r="D43" s="20"/>
      <c r="E43" s="20"/>
      <c r="F43" s="20"/>
      <c r="G43" s="20"/>
      <c r="H43" s="20"/>
      <c r="I43" s="20"/>
      <c r="J43" s="20"/>
      <c r="K43" s="29">
        <f aca="true" t="shared" si="9" ref="K43:T43">SUM(K39:K42)</f>
        <v>1234</v>
      </c>
      <c r="L43" s="29">
        <f t="shared" si="9"/>
        <v>179</v>
      </c>
      <c r="M43" s="29">
        <f t="shared" si="9"/>
        <v>1055</v>
      </c>
      <c r="N43" s="29">
        <f t="shared" si="9"/>
        <v>0</v>
      </c>
      <c r="O43" s="29">
        <f t="shared" si="9"/>
        <v>1199</v>
      </c>
      <c r="P43" s="29">
        <f t="shared" si="9"/>
        <v>144</v>
      </c>
      <c r="Q43" s="29">
        <f t="shared" si="9"/>
        <v>1055</v>
      </c>
      <c r="R43" s="29">
        <f t="shared" si="9"/>
        <v>0</v>
      </c>
      <c r="S43" s="29">
        <f t="shared" si="9"/>
        <v>3538</v>
      </c>
      <c r="T43" s="29">
        <f t="shared" si="9"/>
        <v>747</v>
      </c>
      <c r="U43" s="29"/>
      <c r="V43" s="20"/>
      <c r="W43" s="20"/>
      <c r="X43" s="20"/>
    </row>
    <row r="44" spans="1:24" s="3" customFormat="1" ht="136.5">
      <c r="A44" s="33">
        <v>1</v>
      </c>
      <c r="B44" s="30" t="s">
        <v>215</v>
      </c>
      <c r="C44" s="20">
        <v>1303103124</v>
      </c>
      <c r="D44" s="20" t="s">
        <v>216</v>
      </c>
      <c r="E44" s="23" t="s">
        <v>217</v>
      </c>
      <c r="F44" s="23" t="s">
        <v>218</v>
      </c>
      <c r="G44" s="23" t="s">
        <v>219</v>
      </c>
      <c r="H44" s="30" t="s">
        <v>220</v>
      </c>
      <c r="I44" s="20" t="s">
        <v>33</v>
      </c>
      <c r="J44" s="20">
        <v>2017</v>
      </c>
      <c r="K44" s="20">
        <f>L44+M44+N44</f>
        <v>45</v>
      </c>
      <c r="L44" s="20">
        <v>45</v>
      </c>
      <c r="M44" s="20"/>
      <c r="N44" s="20"/>
      <c r="O44" s="20">
        <f>P44+Q44+R44</f>
        <v>25</v>
      </c>
      <c r="P44" s="20">
        <v>25</v>
      </c>
      <c r="Q44" s="20"/>
      <c r="R44" s="20"/>
      <c r="S44" s="20">
        <v>128</v>
      </c>
      <c r="T44" s="20">
        <v>90</v>
      </c>
      <c r="U44" s="20">
        <v>70</v>
      </c>
      <c r="V44" s="33"/>
      <c r="W44" s="30" t="s">
        <v>162</v>
      </c>
      <c r="X44" s="42" t="s">
        <v>221</v>
      </c>
    </row>
    <row r="45" spans="1:24" s="3" customFormat="1" ht="123.75">
      <c r="A45" s="33">
        <v>2</v>
      </c>
      <c r="B45" s="30" t="s">
        <v>222</v>
      </c>
      <c r="C45" s="20">
        <v>1303103001</v>
      </c>
      <c r="D45" s="20" t="s">
        <v>223</v>
      </c>
      <c r="E45" s="23" t="s">
        <v>223</v>
      </c>
      <c r="F45" s="23" t="s">
        <v>224</v>
      </c>
      <c r="G45" s="23" t="s">
        <v>225</v>
      </c>
      <c r="H45" s="30" t="s">
        <v>226</v>
      </c>
      <c r="I45" s="20" t="s">
        <v>33</v>
      </c>
      <c r="J45" s="20">
        <v>2017</v>
      </c>
      <c r="K45" s="20">
        <f>L45+M45+N45</f>
        <v>29</v>
      </c>
      <c r="L45" s="20">
        <v>29</v>
      </c>
      <c r="M45" s="20"/>
      <c r="N45" s="20"/>
      <c r="O45" s="20">
        <f>P45+Q45+R45</f>
        <v>29</v>
      </c>
      <c r="P45" s="20">
        <v>29</v>
      </c>
      <c r="Q45" s="20"/>
      <c r="R45" s="20"/>
      <c r="S45" s="20">
        <v>186</v>
      </c>
      <c r="T45" s="20">
        <v>72</v>
      </c>
      <c r="U45" s="20">
        <v>67</v>
      </c>
      <c r="V45" s="33"/>
      <c r="W45" s="30" t="s">
        <v>227</v>
      </c>
      <c r="X45" s="42" t="s">
        <v>183</v>
      </c>
    </row>
    <row r="46" spans="1:24" s="3" customFormat="1" ht="45">
      <c r="A46" s="33">
        <v>3</v>
      </c>
      <c r="B46" s="34" t="s">
        <v>228</v>
      </c>
      <c r="C46" s="20">
        <v>1303103201</v>
      </c>
      <c r="D46" s="35" t="s">
        <v>229</v>
      </c>
      <c r="E46" s="36" t="s">
        <v>230</v>
      </c>
      <c r="F46" s="36" t="s">
        <v>231</v>
      </c>
      <c r="G46" s="36" t="s">
        <v>232</v>
      </c>
      <c r="H46" s="34" t="s">
        <v>233</v>
      </c>
      <c r="I46" s="35" t="s">
        <v>33</v>
      </c>
      <c r="J46" s="35">
        <v>2017</v>
      </c>
      <c r="K46" s="20">
        <f aca="true" t="shared" si="10" ref="K46:K51">L46+M46+N46</f>
        <v>48</v>
      </c>
      <c r="L46" s="35">
        <v>48</v>
      </c>
      <c r="M46" s="35"/>
      <c r="N46" s="35"/>
      <c r="O46" s="20">
        <f aca="true" t="shared" si="11" ref="O46:O51">P46+Q46+R46</f>
        <v>48</v>
      </c>
      <c r="P46" s="20">
        <v>48</v>
      </c>
      <c r="Q46" s="35"/>
      <c r="R46" s="35"/>
      <c r="S46" s="35">
        <v>557</v>
      </c>
      <c r="T46" s="35">
        <v>95</v>
      </c>
      <c r="U46" s="35">
        <v>18</v>
      </c>
      <c r="V46" s="33"/>
      <c r="W46" s="34" t="s">
        <v>162</v>
      </c>
      <c r="X46" s="42" t="s">
        <v>73</v>
      </c>
    </row>
    <row r="47" spans="1:24" s="3" customFormat="1" ht="63">
      <c r="A47" s="33">
        <v>4</v>
      </c>
      <c r="B47" s="34" t="s">
        <v>234</v>
      </c>
      <c r="C47" s="20">
        <v>1303103220</v>
      </c>
      <c r="D47" s="35" t="s">
        <v>229</v>
      </c>
      <c r="E47" s="36" t="s">
        <v>230</v>
      </c>
      <c r="F47" s="36" t="s">
        <v>235</v>
      </c>
      <c r="G47" s="36" t="s">
        <v>236</v>
      </c>
      <c r="H47" s="34" t="s">
        <v>237</v>
      </c>
      <c r="I47" s="40" t="s">
        <v>90</v>
      </c>
      <c r="J47" s="33">
        <v>2017</v>
      </c>
      <c r="K47" s="20">
        <f t="shared" si="10"/>
        <v>42</v>
      </c>
      <c r="L47" s="35">
        <v>42</v>
      </c>
      <c r="M47" s="35"/>
      <c r="N47" s="35"/>
      <c r="O47" s="20">
        <f t="shared" si="11"/>
        <v>42</v>
      </c>
      <c r="P47" s="20">
        <v>42</v>
      </c>
      <c r="Q47" s="35"/>
      <c r="R47" s="35"/>
      <c r="S47" s="35">
        <v>1530</v>
      </c>
      <c r="T47" s="35">
        <v>693</v>
      </c>
      <c r="U47" s="35">
        <v>18</v>
      </c>
      <c r="V47" s="33"/>
      <c r="W47" s="34" t="s">
        <v>162</v>
      </c>
      <c r="X47" s="42" t="s">
        <v>238</v>
      </c>
    </row>
    <row r="48" spans="1:24" s="3" customFormat="1" ht="45">
      <c r="A48" s="33">
        <v>5</v>
      </c>
      <c r="B48" s="30" t="s">
        <v>239</v>
      </c>
      <c r="C48" s="20">
        <v>1303104005</v>
      </c>
      <c r="D48" s="20" t="s">
        <v>240</v>
      </c>
      <c r="E48" s="23" t="s">
        <v>241</v>
      </c>
      <c r="F48" s="23" t="s">
        <v>242</v>
      </c>
      <c r="G48" s="23" t="s">
        <v>243</v>
      </c>
      <c r="H48" s="30" t="s">
        <v>244</v>
      </c>
      <c r="I48" s="20" t="s">
        <v>41</v>
      </c>
      <c r="J48" s="20">
        <v>2017</v>
      </c>
      <c r="K48" s="20">
        <f t="shared" si="10"/>
        <v>40</v>
      </c>
      <c r="L48" s="20">
        <v>40</v>
      </c>
      <c r="M48" s="20"/>
      <c r="N48" s="20"/>
      <c r="O48" s="20">
        <f t="shared" si="11"/>
        <v>40</v>
      </c>
      <c r="P48" s="20">
        <v>40</v>
      </c>
      <c r="Q48" s="20"/>
      <c r="R48" s="20"/>
      <c r="S48" s="20">
        <v>533</v>
      </c>
      <c r="T48" s="20">
        <v>314</v>
      </c>
      <c r="U48" s="20"/>
      <c r="V48" s="20"/>
      <c r="W48" s="30" t="s">
        <v>162</v>
      </c>
      <c r="X48" s="31"/>
    </row>
    <row r="49" spans="1:24" s="3" customFormat="1" ht="45">
      <c r="A49" s="33">
        <v>6</v>
      </c>
      <c r="B49" s="30" t="s">
        <v>245</v>
      </c>
      <c r="C49" s="20">
        <v>1303104046</v>
      </c>
      <c r="D49" s="20" t="s">
        <v>246</v>
      </c>
      <c r="E49" s="23" t="s">
        <v>247</v>
      </c>
      <c r="F49" s="23" t="s">
        <v>248</v>
      </c>
      <c r="G49" s="23" t="s">
        <v>249</v>
      </c>
      <c r="H49" s="30" t="s">
        <v>250</v>
      </c>
      <c r="I49" s="20" t="s">
        <v>48</v>
      </c>
      <c r="J49" s="20">
        <v>2017</v>
      </c>
      <c r="K49" s="20">
        <f t="shared" si="10"/>
        <v>40</v>
      </c>
      <c r="L49" s="20">
        <v>40</v>
      </c>
      <c r="M49" s="20"/>
      <c r="N49" s="20"/>
      <c r="O49" s="20">
        <f t="shared" si="11"/>
        <v>40</v>
      </c>
      <c r="P49" s="20">
        <v>40</v>
      </c>
      <c r="Q49" s="20"/>
      <c r="R49" s="20"/>
      <c r="S49" s="20">
        <v>3201</v>
      </c>
      <c r="T49" s="20">
        <v>18</v>
      </c>
      <c r="U49" s="20"/>
      <c r="V49" s="33"/>
      <c r="W49" s="43" t="s">
        <v>162</v>
      </c>
      <c r="X49" s="42"/>
    </row>
    <row r="50" spans="1:24" s="3" customFormat="1" ht="56.25">
      <c r="A50" s="33">
        <v>7</v>
      </c>
      <c r="B50" s="37" t="s">
        <v>251</v>
      </c>
      <c r="C50" s="20">
        <v>1303104095</v>
      </c>
      <c r="D50" s="20" t="s">
        <v>252</v>
      </c>
      <c r="E50" s="23" t="s">
        <v>253</v>
      </c>
      <c r="F50" s="23" t="s">
        <v>254</v>
      </c>
      <c r="G50" s="23" t="s">
        <v>255</v>
      </c>
      <c r="H50" s="37" t="s">
        <v>256</v>
      </c>
      <c r="I50" s="41" t="s">
        <v>48</v>
      </c>
      <c r="J50" s="20">
        <v>2017</v>
      </c>
      <c r="K50" s="41">
        <f t="shared" si="10"/>
        <v>40</v>
      </c>
      <c r="L50" s="20">
        <v>40</v>
      </c>
      <c r="M50" s="20"/>
      <c r="N50" s="20"/>
      <c r="O50" s="41">
        <f t="shared" si="11"/>
        <v>40</v>
      </c>
      <c r="P50" s="20">
        <v>40</v>
      </c>
      <c r="Q50" s="20"/>
      <c r="R50" s="20"/>
      <c r="S50" s="20">
        <v>450</v>
      </c>
      <c r="T50" s="20">
        <v>131</v>
      </c>
      <c r="U50" s="20">
        <v>73</v>
      </c>
      <c r="V50" s="20"/>
      <c r="W50" s="30" t="s">
        <v>162</v>
      </c>
      <c r="X50" s="32" t="s">
        <v>73</v>
      </c>
    </row>
    <row r="51" spans="1:24" s="3" customFormat="1" ht="189">
      <c r="A51" s="33">
        <v>8</v>
      </c>
      <c r="B51" s="30" t="s">
        <v>257</v>
      </c>
      <c r="C51" s="20">
        <v>1303101001</v>
      </c>
      <c r="D51" s="20" t="s">
        <v>258</v>
      </c>
      <c r="E51" s="23" t="s">
        <v>259</v>
      </c>
      <c r="F51" s="23" t="s">
        <v>260</v>
      </c>
      <c r="G51" s="23"/>
      <c r="H51" s="30" t="s">
        <v>261</v>
      </c>
      <c r="I51" s="20" t="s">
        <v>262</v>
      </c>
      <c r="J51" s="20">
        <v>2017</v>
      </c>
      <c r="K51" s="20">
        <f t="shared" si="10"/>
        <v>17730.8</v>
      </c>
      <c r="L51" s="20">
        <v>15896</v>
      </c>
      <c r="M51" s="20"/>
      <c r="N51" s="20">
        <v>1834.7999999999993</v>
      </c>
      <c r="O51" s="20">
        <f t="shared" si="11"/>
        <v>2276.7999999999993</v>
      </c>
      <c r="P51" s="20">
        <v>442</v>
      </c>
      <c r="Q51" s="20"/>
      <c r="R51" s="20">
        <v>1834.7999999999993</v>
      </c>
      <c r="S51" s="20">
        <v>13909</v>
      </c>
      <c r="T51" s="20">
        <v>3974</v>
      </c>
      <c r="U51" s="20">
        <v>2544</v>
      </c>
      <c r="V51" s="20"/>
      <c r="W51" s="30" t="s">
        <v>162</v>
      </c>
      <c r="X51" s="31" t="s">
        <v>263</v>
      </c>
    </row>
    <row r="52" spans="1:24" s="4" customFormat="1" ht="11.25">
      <c r="A52" s="20" t="s">
        <v>264</v>
      </c>
      <c r="B52" s="20"/>
      <c r="C52" s="20"/>
      <c r="D52" s="20"/>
      <c r="E52" s="20"/>
      <c r="F52" s="20"/>
      <c r="G52" s="20"/>
      <c r="H52" s="20"/>
      <c r="I52" s="20"/>
      <c r="J52" s="20"/>
      <c r="K52" s="29">
        <f aca="true" t="shared" si="12" ref="K52:T52">SUM(K44:K51)</f>
        <v>18014.8</v>
      </c>
      <c r="L52" s="29">
        <f t="shared" si="12"/>
        <v>16180</v>
      </c>
      <c r="M52" s="29">
        <f t="shared" si="12"/>
        <v>0</v>
      </c>
      <c r="N52" s="29">
        <f t="shared" si="12"/>
        <v>1834.7999999999993</v>
      </c>
      <c r="O52" s="29">
        <f t="shared" si="12"/>
        <v>2540.7999999999993</v>
      </c>
      <c r="P52" s="29">
        <f t="shared" si="12"/>
        <v>706</v>
      </c>
      <c r="Q52" s="29">
        <f t="shared" si="12"/>
        <v>0</v>
      </c>
      <c r="R52" s="29">
        <f t="shared" si="12"/>
        <v>1834.7999999999993</v>
      </c>
      <c r="S52" s="29">
        <f t="shared" si="12"/>
        <v>20494</v>
      </c>
      <c r="T52" s="29">
        <f t="shared" si="12"/>
        <v>5387</v>
      </c>
      <c r="U52" s="29"/>
      <c r="V52" s="20"/>
      <c r="W52" s="20"/>
      <c r="X52" s="20"/>
    </row>
    <row r="53" spans="2:24" s="2" customFormat="1" ht="11.25">
      <c r="B53" s="38"/>
      <c r="C53" s="39"/>
      <c r="E53" s="8"/>
      <c r="F53" s="9"/>
      <c r="G53" s="9"/>
      <c r="H53" s="38"/>
      <c r="I53" s="39"/>
      <c r="K53" s="25"/>
      <c r="L53" s="25"/>
      <c r="M53" s="25"/>
      <c r="N53" s="25"/>
      <c r="O53" s="25"/>
      <c r="P53" s="25"/>
      <c r="Q53" s="25"/>
      <c r="R53" s="25"/>
      <c r="V53" s="39"/>
      <c r="W53" s="38"/>
      <c r="X53" s="11"/>
    </row>
    <row r="54" spans="2:24" s="2" customFormat="1" ht="11.25">
      <c r="B54" s="38"/>
      <c r="C54" s="39"/>
      <c r="E54" s="8"/>
      <c r="F54" s="9"/>
      <c r="G54" s="9"/>
      <c r="H54" s="38"/>
      <c r="I54" s="39"/>
      <c r="K54" s="25"/>
      <c r="L54" s="25"/>
      <c r="M54" s="25"/>
      <c r="N54" s="25"/>
      <c r="O54" s="25"/>
      <c r="P54" s="25"/>
      <c r="Q54" s="25"/>
      <c r="R54" s="25"/>
      <c r="V54" s="39"/>
      <c r="W54" s="38"/>
      <c r="X54" s="11"/>
    </row>
    <row r="55" spans="2:24" s="2" customFormat="1" ht="11.25">
      <c r="B55" s="38"/>
      <c r="C55" s="39"/>
      <c r="E55" s="8"/>
      <c r="F55" s="9"/>
      <c r="G55" s="9"/>
      <c r="H55" s="38"/>
      <c r="I55" s="39"/>
      <c r="K55" s="25"/>
      <c r="L55" s="25"/>
      <c r="M55" s="25"/>
      <c r="N55" s="25"/>
      <c r="O55" s="25"/>
      <c r="P55" s="25"/>
      <c r="Q55" s="25"/>
      <c r="R55" s="25"/>
      <c r="V55" s="39"/>
      <c r="W55" s="38"/>
      <c r="X55" s="11"/>
    </row>
    <row r="56" spans="2:24" s="2" customFormat="1" ht="11.25">
      <c r="B56" s="38"/>
      <c r="C56" s="39"/>
      <c r="E56" s="8"/>
      <c r="F56" s="9"/>
      <c r="G56" s="9"/>
      <c r="H56" s="38"/>
      <c r="I56" s="39"/>
      <c r="K56" s="25"/>
      <c r="L56" s="25"/>
      <c r="M56" s="25"/>
      <c r="N56" s="25"/>
      <c r="O56" s="25"/>
      <c r="P56" s="25"/>
      <c r="Q56" s="25"/>
      <c r="R56" s="25"/>
      <c r="V56" s="39"/>
      <c r="W56" s="38"/>
      <c r="X56" s="11"/>
    </row>
    <row r="57" spans="2:24" s="2" customFormat="1" ht="11.25">
      <c r="B57" s="38"/>
      <c r="C57" s="39"/>
      <c r="E57" s="8"/>
      <c r="F57" s="9"/>
      <c r="G57" s="9"/>
      <c r="H57" s="38"/>
      <c r="I57" s="39"/>
      <c r="K57" s="25"/>
      <c r="L57" s="25"/>
      <c r="M57" s="25"/>
      <c r="N57" s="25"/>
      <c r="O57" s="25"/>
      <c r="P57" s="25"/>
      <c r="Q57" s="25"/>
      <c r="R57" s="25"/>
      <c r="V57" s="39"/>
      <c r="W57" s="38"/>
      <c r="X57" s="11"/>
    </row>
    <row r="58" spans="2:24" s="2" customFormat="1" ht="11.25">
      <c r="B58" s="38"/>
      <c r="C58" s="39"/>
      <c r="E58" s="8"/>
      <c r="F58" s="9"/>
      <c r="G58" s="9"/>
      <c r="H58" s="38"/>
      <c r="I58" s="39"/>
      <c r="K58" s="25"/>
      <c r="L58" s="25"/>
      <c r="M58" s="25"/>
      <c r="N58" s="25"/>
      <c r="O58" s="25"/>
      <c r="P58" s="25"/>
      <c r="Q58" s="25"/>
      <c r="R58" s="25"/>
      <c r="V58" s="39"/>
      <c r="W58" s="38"/>
      <c r="X58" s="11"/>
    </row>
    <row r="59" spans="2:24" s="2" customFormat="1" ht="11.25">
      <c r="B59" s="38"/>
      <c r="C59" s="39"/>
      <c r="E59" s="8"/>
      <c r="F59" s="9"/>
      <c r="G59" s="9"/>
      <c r="H59" s="38"/>
      <c r="I59" s="39"/>
      <c r="K59" s="25"/>
      <c r="L59" s="25"/>
      <c r="M59" s="25"/>
      <c r="N59" s="25"/>
      <c r="O59" s="25"/>
      <c r="P59" s="25"/>
      <c r="Q59" s="25"/>
      <c r="R59" s="25"/>
      <c r="V59" s="39"/>
      <c r="W59" s="38"/>
      <c r="X59" s="11"/>
    </row>
    <row r="60" spans="2:24" s="2" customFormat="1" ht="11.25">
      <c r="B60" s="38"/>
      <c r="C60" s="39"/>
      <c r="E60" s="8"/>
      <c r="F60" s="9"/>
      <c r="G60" s="9"/>
      <c r="H60" s="38"/>
      <c r="I60" s="39"/>
      <c r="K60" s="25"/>
      <c r="L60" s="25"/>
      <c r="M60" s="25"/>
      <c r="N60" s="25"/>
      <c r="O60" s="25"/>
      <c r="P60" s="25"/>
      <c r="Q60" s="25"/>
      <c r="R60" s="25"/>
      <c r="V60" s="39"/>
      <c r="W60" s="38"/>
      <c r="X60" s="11"/>
    </row>
    <row r="61" spans="2:24" s="2" customFormat="1" ht="11.25">
      <c r="B61" s="38"/>
      <c r="C61" s="39"/>
      <c r="E61" s="8"/>
      <c r="F61" s="9"/>
      <c r="G61" s="9"/>
      <c r="H61" s="38"/>
      <c r="I61" s="39"/>
      <c r="K61" s="25"/>
      <c r="L61" s="25"/>
      <c r="M61" s="25"/>
      <c r="N61" s="25"/>
      <c r="O61" s="25"/>
      <c r="P61" s="25"/>
      <c r="Q61" s="25"/>
      <c r="R61" s="25"/>
      <c r="V61" s="39"/>
      <c r="W61" s="38"/>
      <c r="X61" s="11"/>
    </row>
    <row r="62" spans="2:24" s="2" customFormat="1" ht="11.25">
      <c r="B62" s="38"/>
      <c r="C62" s="39"/>
      <c r="E62" s="8"/>
      <c r="F62" s="9"/>
      <c r="G62" s="9"/>
      <c r="H62" s="38"/>
      <c r="I62" s="39"/>
      <c r="K62" s="25"/>
      <c r="L62" s="25"/>
      <c r="M62" s="25"/>
      <c r="N62" s="25"/>
      <c r="O62" s="25"/>
      <c r="P62" s="25"/>
      <c r="Q62" s="25"/>
      <c r="R62" s="25"/>
      <c r="V62" s="39"/>
      <c r="W62" s="38"/>
      <c r="X62" s="11"/>
    </row>
    <row r="63" spans="2:24" s="2" customFormat="1" ht="11.25">
      <c r="B63" s="38"/>
      <c r="C63" s="39"/>
      <c r="E63" s="8"/>
      <c r="F63" s="9"/>
      <c r="G63" s="9"/>
      <c r="H63" s="38"/>
      <c r="I63" s="39"/>
      <c r="K63" s="25"/>
      <c r="L63" s="25"/>
      <c r="M63" s="25"/>
      <c r="N63" s="25"/>
      <c r="O63" s="25"/>
      <c r="P63" s="25"/>
      <c r="Q63" s="25"/>
      <c r="R63" s="25"/>
      <c r="V63" s="39"/>
      <c r="W63" s="38"/>
      <c r="X63" s="11"/>
    </row>
    <row r="64" spans="2:24" s="2" customFormat="1" ht="11.25">
      <c r="B64" s="38"/>
      <c r="C64" s="39"/>
      <c r="E64" s="8"/>
      <c r="F64" s="9"/>
      <c r="G64" s="9"/>
      <c r="H64" s="38"/>
      <c r="I64" s="39"/>
      <c r="K64" s="25"/>
      <c r="L64" s="25"/>
      <c r="M64" s="25"/>
      <c r="N64" s="25"/>
      <c r="O64" s="25"/>
      <c r="P64" s="25"/>
      <c r="Q64" s="25"/>
      <c r="R64" s="25"/>
      <c r="V64" s="39"/>
      <c r="W64" s="38"/>
      <c r="X64" s="11"/>
    </row>
    <row r="65" spans="2:24" s="2" customFormat="1" ht="11.25">
      <c r="B65" s="38"/>
      <c r="C65" s="39"/>
      <c r="E65" s="8"/>
      <c r="F65" s="9"/>
      <c r="G65" s="9"/>
      <c r="H65" s="38"/>
      <c r="I65" s="39"/>
      <c r="K65" s="25"/>
      <c r="L65" s="25"/>
      <c r="M65" s="25"/>
      <c r="N65" s="25"/>
      <c r="O65" s="25"/>
      <c r="P65" s="25"/>
      <c r="Q65" s="25"/>
      <c r="R65" s="25"/>
      <c r="V65" s="39"/>
      <c r="W65" s="38"/>
      <c r="X65" s="11"/>
    </row>
    <row r="66" spans="2:24" s="2" customFormat="1" ht="11.25">
      <c r="B66" s="38"/>
      <c r="C66" s="39"/>
      <c r="E66" s="8"/>
      <c r="F66" s="9"/>
      <c r="G66" s="9"/>
      <c r="H66" s="38"/>
      <c r="I66" s="39"/>
      <c r="K66" s="25"/>
      <c r="L66" s="25"/>
      <c r="M66" s="25"/>
      <c r="N66" s="25"/>
      <c r="O66" s="25"/>
      <c r="P66" s="25"/>
      <c r="Q66" s="25"/>
      <c r="R66" s="25"/>
      <c r="V66" s="39"/>
      <c r="W66" s="38"/>
      <c r="X66" s="11"/>
    </row>
    <row r="67" spans="2:24" s="2" customFormat="1" ht="11.25">
      <c r="B67" s="38"/>
      <c r="C67" s="39"/>
      <c r="E67" s="8"/>
      <c r="F67" s="9"/>
      <c r="G67" s="9"/>
      <c r="H67" s="38"/>
      <c r="I67" s="39"/>
      <c r="K67" s="25"/>
      <c r="L67" s="25"/>
      <c r="M67" s="25"/>
      <c r="N67" s="25"/>
      <c r="O67" s="25"/>
      <c r="P67" s="25"/>
      <c r="Q67" s="25"/>
      <c r="R67" s="25"/>
      <c r="V67" s="39"/>
      <c r="W67" s="38"/>
      <c r="X67" s="11"/>
    </row>
    <row r="68" spans="2:24" s="2" customFormat="1" ht="11.25">
      <c r="B68" s="38"/>
      <c r="C68" s="39"/>
      <c r="E68" s="8"/>
      <c r="F68" s="9"/>
      <c r="G68" s="9"/>
      <c r="H68" s="38"/>
      <c r="I68" s="39"/>
      <c r="K68" s="25"/>
      <c r="L68" s="25"/>
      <c r="M68" s="25"/>
      <c r="N68" s="25"/>
      <c r="O68" s="25"/>
      <c r="P68" s="25"/>
      <c r="Q68" s="25"/>
      <c r="R68" s="25"/>
      <c r="V68" s="39"/>
      <c r="W68" s="38"/>
      <c r="X68" s="11"/>
    </row>
  </sheetData>
  <sheetProtection/>
  <mergeCells count="38">
    <mergeCell ref="A1:B1"/>
    <mergeCell ref="A2:X2"/>
    <mergeCell ref="A3:X3"/>
    <mergeCell ref="E4:G4"/>
    <mergeCell ref="K4:N4"/>
    <mergeCell ref="O4:R4"/>
    <mergeCell ref="S4:U4"/>
    <mergeCell ref="A6:J6"/>
    <mergeCell ref="A11:J11"/>
    <mergeCell ref="V11:X11"/>
    <mergeCell ref="A14:J14"/>
    <mergeCell ref="V14:X14"/>
    <mergeCell ref="A19:J19"/>
    <mergeCell ref="V19:X19"/>
    <mergeCell ref="A21:J21"/>
    <mergeCell ref="V21:X21"/>
    <mergeCell ref="A26:J26"/>
    <mergeCell ref="V26:X26"/>
    <mergeCell ref="A30:J30"/>
    <mergeCell ref="V30:X30"/>
    <mergeCell ref="A35:J35"/>
    <mergeCell ref="V35:X35"/>
    <mergeCell ref="A38:J38"/>
    <mergeCell ref="V38:X38"/>
    <mergeCell ref="A43:J43"/>
    <mergeCell ref="V43:X43"/>
    <mergeCell ref="A52:J52"/>
    <mergeCell ref="V52:X52"/>
    <mergeCell ref="A4:A5"/>
    <mergeCell ref="B4:B5"/>
    <mergeCell ref="C4:C5"/>
    <mergeCell ref="D4:D5"/>
    <mergeCell ref="H4:H5"/>
    <mergeCell ref="I4:I5"/>
    <mergeCell ref="J4:J5"/>
    <mergeCell ref="V4:V5"/>
    <mergeCell ref="W4:W5"/>
    <mergeCell ref="X4:X5"/>
  </mergeCells>
  <printOptions horizontalCentered="1"/>
  <pageMargins left="0.2" right="0.2" top="0.39" bottom="0.39" header="0.2" footer="0.2"/>
  <pageSetup horizontalDpi="600" verticalDpi="600" orientation="landscape" paperSize="9"/>
  <headerFooter scaleWithDoc="0" alignWithMargins="0">
    <oddFooter>&amp;C&amp;10第&amp;P页，共&amp;N页</oddFooter>
  </headerFooter>
</worksheet>
</file>

<file path=xl/worksheets/sheet10.xml><?xml version="1.0" encoding="utf-8"?>
<worksheet xmlns="http://schemas.openxmlformats.org/spreadsheetml/2006/main" xmlns:r="http://schemas.openxmlformats.org/officeDocument/2006/relationships">
  <dimension ref="A1:X30"/>
  <sheetViews>
    <sheetView workbookViewId="0" topLeftCell="A1">
      <pane xSplit="6" ySplit="5" topLeftCell="G12" activePane="bottomRight" state="frozen"/>
      <selection pane="bottomRight" activeCell="A3" sqref="A3:X3"/>
    </sheetView>
  </sheetViews>
  <sheetFormatPr defaultColWidth="9.00390625" defaultRowHeight="14.25"/>
  <cols>
    <col min="1" max="1" width="2.75390625" style="5" customWidth="1"/>
    <col min="2" max="2" width="11.375" style="6" customWidth="1"/>
    <col min="3" max="3" width="8.25390625" style="7" customWidth="1"/>
    <col min="4" max="4" width="3.875" style="8" customWidth="1"/>
    <col min="5" max="5" width="3.75390625" style="8" customWidth="1"/>
    <col min="6" max="6" width="3.75390625" style="9" customWidth="1"/>
    <col min="7" max="7" width="5.125" style="9" customWidth="1"/>
    <col min="8" max="8" width="18.75390625" style="6" customWidth="1"/>
    <col min="9" max="9" width="4.00390625" style="7" customWidth="1"/>
    <col min="10" max="10" width="3.75390625" style="5" customWidth="1"/>
    <col min="11" max="11" width="5.125" style="10" customWidth="1"/>
    <col min="12" max="12" width="5.50390625" style="10" customWidth="1"/>
    <col min="13" max="13" width="4.50390625" style="10" customWidth="1"/>
    <col min="14" max="14" width="4.375" style="10" customWidth="1"/>
    <col min="15" max="15" width="5.25390625" style="10" customWidth="1"/>
    <col min="16" max="16" width="5.50390625" style="10" customWidth="1"/>
    <col min="17" max="18" width="4.375" style="10" customWidth="1"/>
    <col min="19" max="19" width="5.875" style="5" customWidth="1"/>
    <col min="20" max="20" width="6.125" style="5" customWidth="1"/>
    <col min="21" max="21" width="5.50390625" style="5" customWidth="1"/>
    <col min="22" max="22" width="3.875" style="7" customWidth="1"/>
    <col min="23" max="23" width="4.125" style="6" customWidth="1"/>
    <col min="24" max="24" width="5.375" style="11" customWidth="1"/>
    <col min="25" max="16384" width="9.00390625" style="5" customWidth="1"/>
  </cols>
  <sheetData>
    <row r="1" spans="1:21" ht="14.25">
      <c r="A1" s="12" t="s">
        <v>0</v>
      </c>
      <c r="B1" s="12"/>
      <c r="C1" s="6"/>
      <c r="K1" s="25"/>
      <c r="L1" s="25"/>
      <c r="M1" s="25"/>
      <c r="N1" s="25"/>
      <c r="O1" s="25"/>
      <c r="P1" s="25"/>
      <c r="Q1" s="25"/>
      <c r="R1" s="25"/>
      <c r="S1" s="25"/>
      <c r="T1" s="25"/>
      <c r="U1" s="25"/>
    </row>
    <row r="2" spans="1:24" ht="22.5">
      <c r="A2" s="13" t="s">
        <v>265</v>
      </c>
      <c r="B2" s="13"/>
      <c r="C2" s="13"/>
      <c r="D2" s="13"/>
      <c r="E2" s="13"/>
      <c r="F2" s="13"/>
      <c r="G2" s="13"/>
      <c r="H2" s="13"/>
      <c r="I2" s="13"/>
      <c r="J2" s="13"/>
      <c r="K2" s="13"/>
      <c r="L2" s="13"/>
      <c r="M2" s="13"/>
      <c r="N2" s="13"/>
      <c r="O2" s="13"/>
      <c r="P2" s="13"/>
      <c r="Q2" s="13"/>
      <c r="R2" s="13"/>
      <c r="S2" s="13"/>
      <c r="T2" s="13"/>
      <c r="U2" s="13"/>
      <c r="V2" s="13"/>
      <c r="W2" s="13"/>
      <c r="X2" s="13"/>
    </row>
    <row r="3" spans="1:24" s="1" customFormat="1" ht="12">
      <c r="A3" s="14" t="s">
        <v>278</v>
      </c>
      <c r="B3" s="14"/>
      <c r="C3" s="14"/>
      <c r="D3" s="14"/>
      <c r="E3" s="14"/>
      <c r="F3" s="14"/>
      <c r="G3" s="14"/>
      <c r="H3" s="14"/>
      <c r="I3" s="14"/>
      <c r="J3" s="14"/>
      <c r="K3" s="14"/>
      <c r="L3" s="14"/>
      <c r="M3" s="14"/>
      <c r="N3" s="14"/>
      <c r="O3" s="14"/>
      <c r="P3" s="14"/>
      <c r="Q3" s="14"/>
      <c r="R3" s="14"/>
      <c r="S3" s="14"/>
      <c r="T3" s="14"/>
      <c r="U3" s="14"/>
      <c r="V3" s="14"/>
      <c r="W3" s="14"/>
      <c r="X3" s="14"/>
    </row>
    <row r="4" spans="1:24" s="2" customFormat="1" ht="11.25" customHeight="1">
      <c r="A4" s="15" t="s">
        <v>3</v>
      </c>
      <c r="B4" s="15" t="s">
        <v>4</v>
      </c>
      <c r="C4" s="15" t="s">
        <v>5</v>
      </c>
      <c r="D4" s="15" t="s">
        <v>6</v>
      </c>
      <c r="E4" s="16" t="s">
        <v>7</v>
      </c>
      <c r="F4" s="17"/>
      <c r="G4" s="18"/>
      <c r="H4" s="15" t="s">
        <v>8</v>
      </c>
      <c r="I4" s="15" t="s">
        <v>9</v>
      </c>
      <c r="J4" s="15" t="s">
        <v>10</v>
      </c>
      <c r="K4" s="26" t="s">
        <v>11</v>
      </c>
      <c r="L4" s="27"/>
      <c r="M4" s="27"/>
      <c r="N4" s="28"/>
      <c r="O4" s="26" t="s">
        <v>12</v>
      </c>
      <c r="P4" s="27"/>
      <c r="Q4" s="27"/>
      <c r="R4" s="28"/>
      <c r="S4" s="20" t="s">
        <v>13</v>
      </c>
      <c r="T4" s="20"/>
      <c r="U4" s="20"/>
      <c r="V4" s="15" t="s">
        <v>14</v>
      </c>
      <c r="W4" s="15" t="s">
        <v>15</v>
      </c>
      <c r="X4" s="15" t="s">
        <v>16</v>
      </c>
    </row>
    <row r="5" spans="1:24" s="2" customFormat="1" ht="52.5" customHeight="1">
      <c r="A5" s="19"/>
      <c r="B5" s="19"/>
      <c r="C5" s="19"/>
      <c r="D5" s="19"/>
      <c r="E5" s="20" t="s">
        <v>17</v>
      </c>
      <c r="F5" s="20" t="s">
        <v>18</v>
      </c>
      <c r="G5" s="20" t="s">
        <v>19</v>
      </c>
      <c r="H5" s="19"/>
      <c r="I5" s="19"/>
      <c r="J5" s="19"/>
      <c r="K5" s="29" t="s">
        <v>20</v>
      </c>
      <c r="L5" s="29" t="s">
        <v>21</v>
      </c>
      <c r="M5" s="29" t="s">
        <v>22</v>
      </c>
      <c r="N5" s="29" t="s">
        <v>23</v>
      </c>
      <c r="O5" s="29" t="s">
        <v>20</v>
      </c>
      <c r="P5" s="29" t="s">
        <v>21</v>
      </c>
      <c r="Q5" s="29" t="s">
        <v>22</v>
      </c>
      <c r="R5" s="29" t="s">
        <v>23</v>
      </c>
      <c r="S5" s="20" t="s">
        <v>24</v>
      </c>
      <c r="T5" s="20" t="s">
        <v>25</v>
      </c>
      <c r="U5" s="20" t="s">
        <v>26</v>
      </c>
      <c r="V5" s="19"/>
      <c r="W5" s="19"/>
      <c r="X5" s="19"/>
    </row>
    <row r="6" spans="1:24" s="3" customFormat="1" ht="147">
      <c r="A6" s="33">
        <v>1</v>
      </c>
      <c r="B6" s="30" t="s">
        <v>215</v>
      </c>
      <c r="C6" s="20">
        <v>1303103124</v>
      </c>
      <c r="D6" s="20" t="s">
        <v>216</v>
      </c>
      <c r="E6" s="23" t="s">
        <v>217</v>
      </c>
      <c r="F6" s="23" t="s">
        <v>218</v>
      </c>
      <c r="G6" s="23" t="s">
        <v>219</v>
      </c>
      <c r="H6" s="30" t="s">
        <v>220</v>
      </c>
      <c r="I6" s="20" t="s">
        <v>33</v>
      </c>
      <c r="J6" s="20">
        <v>2017</v>
      </c>
      <c r="K6" s="20">
        <f aca="true" t="shared" si="0" ref="K6:K13">L6+M6+N6</f>
        <v>45</v>
      </c>
      <c r="L6" s="20">
        <v>45</v>
      </c>
      <c r="M6" s="20"/>
      <c r="N6" s="20"/>
      <c r="O6" s="20">
        <f aca="true" t="shared" si="1" ref="O6:O13">P6+Q6+R6</f>
        <v>25</v>
      </c>
      <c r="P6" s="20">
        <v>25</v>
      </c>
      <c r="Q6" s="20"/>
      <c r="R6" s="20"/>
      <c r="S6" s="20">
        <v>128</v>
      </c>
      <c r="T6" s="20">
        <v>90</v>
      </c>
      <c r="U6" s="20">
        <v>70</v>
      </c>
      <c r="V6" s="33"/>
      <c r="W6" s="30" t="s">
        <v>162</v>
      </c>
      <c r="X6" s="42" t="s">
        <v>279</v>
      </c>
    </row>
    <row r="7" spans="1:24" s="3" customFormat="1" ht="112.5">
      <c r="A7" s="33">
        <v>2</v>
      </c>
      <c r="B7" s="30" t="s">
        <v>222</v>
      </c>
      <c r="C7" s="20">
        <v>1303103001</v>
      </c>
      <c r="D7" s="20" t="s">
        <v>223</v>
      </c>
      <c r="E7" s="23" t="s">
        <v>223</v>
      </c>
      <c r="F7" s="23" t="s">
        <v>224</v>
      </c>
      <c r="G7" s="23" t="s">
        <v>225</v>
      </c>
      <c r="H7" s="30" t="s">
        <v>226</v>
      </c>
      <c r="I7" s="20" t="s">
        <v>33</v>
      </c>
      <c r="J7" s="20">
        <v>2017</v>
      </c>
      <c r="K7" s="20">
        <f t="shared" si="0"/>
        <v>29</v>
      </c>
      <c r="L7" s="20">
        <v>29</v>
      </c>
      <c r="M7" s="20"/>
      <c r="N7" s="20"/>
      <c r="O7" s="20">
        <f t="shared" si="1"/>
        <v>29</v>
      </c>
      <c r="P7" s="20">
        <v>29</v>
      </c>
      <c r="Q7" s="20"/>
      <c r="R7" s="20"/>
      <c r="S7" s="20">
        <v>186</v>
      </c>
      <c r="T7" s="20">
        <v>72</v>
      </c>
      <c r="U7" s="20">
        <v>67</v>
      </c>
      <c r="V7" s="33"/>
      <c r="W7" s="30" t="s">
        <v>227</v>
      </c>
      <c r="X7" s="42" t="s">
        <v>183</v>
      </c>
    </row>
    <row r="8" spans="1:24" s="3" customFormat="1" ht="45">
      <c r="A8" s="33">
        <v>3</v>
      </c>
      <c r="B8" s="34" t="s">
        <v>228</v>
      </c>
      <c r="C8" s="20">
        <v>1303103201</v>
      </c>
      <c r="D8" s="35" t="s">
        <v>229</v>
      </c>
      <c r="E8" s="36" t="s">
        <v>230</v>
      </c>
      <c r="F8" s="36" t="s">
        <v>231</v>
      </c>
      <c r="G8" s="36" t="s">
        <v>232</v>
      </c>
      <c r="H8" s="34" t="s">
        <v>233</v>
      </c>
      <c r="I8" s="35" t="s">
        <v>33</v>
      </c>
      <c r="J8" s="35">
        <v>2017</v>
      </c>
      <c r="K8" s="20">
        <f t="shared" si="0"/>
        <v>48</v>
      </c>
      <c r="L8" s="35">
        <v>48</v>
      </c>
      <c r="M8" s="35"/>
      <c r="N8" s="35"/>
      <c r="O8" s="20">
        <f t="shared" si="1"/>
        <v>48</v>
      </c>
      <c r="P8" s="20">
        <v>48</v>
      </c>
      <c r="Q8" s="35"/>
      <c r="R8" s="35"/>
      <c r="S8" s="35">
        <v>557</v>
      </c>
      <c r="T8" s="35">
        <v>95</v>
      </c>
      <c r="U8" s="35">
        <v>18</v>
      </c>
      <c r="V8" s="33"/>
      <c r="W8" s="34" t="s">
        <v>162</v>
      </c>
      <c r="X8" s="42" t="s">
        <v>73</v>
      </c>
    </row>
    <row r="9" spans="1:24" s="3" customFormat="1" ht="63">
      <c r="A9" s="33">
        <v>4</v>
      </c>
      <c r="B9" s="34" t="s">
        <v>234</v>
      </c>
      <c r="C9" s="20">
        <v>1303103220</v>
      </c>
      <c r="D9" s="35" t="s">
        <v>229</v>
      </c>
      <c r="E9" s="36" t="s">
        <v>230</v>
      </c>
      <c r="F9" s="36" t="s">
        <v>235</v>
      </c>
      <c r="G9" s="36" t="s">
        <v>236</v>
      </c>
      <c r="H9" s="34" t="s">
        <v>237</v>
      </c>
      <c r="I9" s="40" t="s">
        <v>90</v>
      </c>
      <c r="J9" s="33">
        <v>2017</v>
      </c>
      <c r="K9" s="20">
        <f t="shared" si="0"/>
        <v>42</v>
      </c>
      <c r="L9" s="35">
        <v>42</v>
      </c>
      <c r="M9" s="35"/>
      <c r="N9" s="35"/>
      <c r="O9" s="20">
        <f t="shared" si="1"/>
        <v>42</v>
      </c>
      <c r="P9" s="20">
        <v>42</v>
      </c>
      <c r="Q9" s="35"/>
      <c r="R9" s="35"/>
      <c r="S9" s="35">
        <v>1530</v>
      </c>
      <c r="T9" s="35">
        <v>693</v>
      </c>
      <c r="U9" s="35">
        <v>18</v>
      </c>
      <c r="V9" s="33"/>
      <c r="W9" s="34" t="s">
        <v>162</v>
      </c>
      <c r="X9" s="42" t="s">
        <v>238</v>
      </c>
    </row>
    <row r="10" spans="1:24" s="3" customFormat="1" ht="45">
      <c r="A10" s="33">
        <v>5</v>
      </c>
      <c r="B10" s="30" t="s">
        <v>239</v>
      </c>
      <c r="C10" s="20">
        <v>1303104005</v>
      </c>
      <c r="D10" s="20" t="s">
        <v>240</v>
      </c>
      <c r="E10" s="23" t="s">
        <v>241</v>
      </c>
      <c r="F10" s="23" t="s">
        <v>242</v>
      </c>
      <c r="G10" s="23" t="s">
        <v>243</v>
      </c>
      <c r="H10" s="30" t="s">
        <v>244</v>
      </c>
      <c r="I10" s="20" t="s">
        <v>41</v>
      </c>
      <c r="J10" s="20">
        <v>2017</v>
      </c>
      <c r="K10" s="20">
        <f t="shared" si="0"/>
        <v>40</v>
      </c>
      <c r="L10" s="20">
        <v>40</v>
      </c>
      <c r="M10" s="20"/>
      <c r="N10" s="20"/>
      <c r="O10" s="20">
        <f t="shared" si="1"/>
        <v>40</v>
      </c>
      <c r="P10" s="20">
        <v>40</v>
      </c>
      <c r="Q10" s="20"/>
      <c r="R10" s="20"/>
      <c r="S10" s="20">
        <v>533</v>
      </c>
      <c r="T10" s="20">
        <v>314</v>
      </c>
      <c r="U10" s="20"/>
      <c r="V10" s="20"/>
      <c r="W10" s="30" t="s">
        <v>162</v>
      </c>
      <c r="X10" s="31"/>
    </row>
    <row r="11" spans="1:24" s="3" customFormat="1" ht="45">
      <c r="A11" s="33">
        <v>6</v>
      </c>
      <c r="B11" s="30" t="s">
        <v>245</v>
      </c>
      <c r="C11" s="20">
        <v>1303104046</v>
      </c>
      <c r="D11" s="20" t="s">
        <v>246</v>
      </c>
      <c r="E11" s="23" t="s">
        <v>247</v>
      </c>
      <c r="F11" s="23" t="s">
        <v>248</v>
      </c>
      <c r="G11" s="23" t="s">
        <v>249</v>
      </c>
      <c r="H11" s="30" t="s">
        <v>250</v>
      </c>
      <c r="I11" s="20" t="s">
        <v>48</v>
      </c>
      <c r="J11" s="20">
        <v>2017</v>
      </c>
      <c r="K11" s="20">
        <f t="shared" si="0"/>
        <v>40</v>
      </c>
      <c r="L11" s="20">
        <v>40</v>
      </c>
      <c r="M11" s="20"/>
      <c r="N11" s="20"/>
      <c r="O11" s="20">
        <f t="shared" si="1"/>
        <v>40</v>
      </c>
      <c r="P11" s="20">
        <v>40</v>
      </c>
      <c r="Q11" s="20"/>
      <c r="R11" s="20"/>
      <c r="S11" s="20">
        <v>3201</v>
      </c>
      <c r="T11" s="20">
        <v>18</v>
      </c>
      <c r="U11" s="20"/>
      <c r="V11" s="33"/>
      <c r="W11" s="43" t="s">
        <v>162</v>
      </c>
      <c r="X11" s="42"/>
    </row>
    <row r="12" spans="1:24" s="3" customFormat="1" ht="56.25">
      <c r="A12" s="33">
        <v>7</v>
      </c>
      <c r="B12" s="37" t="s">
        <v>251</v>
      </c>
      <c r="C12" s="20">
        <v>1303104095</v>
      </c>
      <c r="D12" s="20" t="s">
        <v>252</v>
      </c>
      <c r="E12" s="23" t="s">
        <v>253</v>
      </c>
      <c r="F12" s="23" t="s">
        <v>254</v>
      </c>
      <c r="G12" s="23" t="s">
        <v>255</v>
      </c>
      <c r="H12" s="37" t="s">
        <v>256</v>
      </c>
      <c r="I12" s="41" t="s">
        <v>48</v>
      </c>
      <c r="J12" s="20">
        <v>2017</v>
      </c>
      <c r="K12" s="41">
        <f t="shared" si="0"/>
        <v>40</v>
      </c>
      <c r="L12" s="20">
        <v>40</v>
      </c>
      <c r="M12" s="20"/>
      <c r="N12" s="20"/>
      <c r="O12" s="41">
        <f t="shared" si="1"/>
        <v>40</v>
      </c>
      <c r="P12" s="20">
        <v>40</v>
      </c>
      <c r="Q12" s="20"/>
      <c r="R12" s="20"/>
      <c r="S12" s="20">
        <v>450</v>
      </c>
      <c r="T12" s="20">
        <v>131</v>
      </c>
      <c r="U12" s="20">
        <v>73</v>
      </c>
      <c r="V12" s="20"/>
      <c r="W12" s="30" t="s">
        <v>162</v>
      </c>
      <c r="X12" s="32" t="s">
        <v>73</v>
      </c>
    </row>
    <row r="13" spans="1:24" s="3" customFormat="1" ht="199.5">
      <c r="A13" s="33">
        <v>8</v>
      </c>
      <c r="B13" s="30" t="s">
        <v>257</v>
      </c>
      <c r="C13" s="20">
        <v>1303101001</v>
      </c>
      <c r="D13" s="20" t="s">
        <v>258</v>
      </c>
      <c r="E13" s="23" t="s">
        <v>259</v>
      </c>
      <c r="F13" s="23" t="s">
        <v>260</v>
      </c>
      <c r="G13" s="23"/>
      <c r="H13" s="30" t="s">
        <v>261</v>
      </c>
      <c r="I13" s="20" t="s">
        <v>262</v>
      </c>
      <c r="J13" s="20">
        <v>2017</v>
      </c>
      <c r="K13" s="20">
        <f t="shared" si="0"/>
        <v>17730.8</v>
      </c>
      <c r="L13" s="20">
        <v>15896</v>
      </c>
      <c r="M13" s="20"/>
      <c r="N13" s="20">
        <v>1834.7999999999993</v>
      </c>
      <c r="O13" s="20">
        <f t="shared" si="1"/>
        <v>2276.7999999999993</v>
      </c>
      <c r="P13" s="20">
        <v>442</v>
      </c>
      <c r="Q13" s="20"/>
      <c r="R13" s="20">
        <v>1834.7999999999993</v>
      </c>
      <c r="S13" s="20">
        <v>13909</v>
      </c>
      <c r="T13" s="20">
        <v>3974</v>
      </c>
      <c r="U13" s="20">
        <v>2544</v>
      </c>
      <c r="V13" s="20"/>
      <c r="W13" s="30" t="s">
        <v>162</v>
      </c>
      <c r="X13" s="31" t="s">
        <v>280</v>
      </c>
    </row>
    <row r="14" spans="1:24" s="4" customFormat="1" ht="17.25" customHeight="1">
      <c r="A14" s="20" t="s">
        <v>264</v>
      </c>
      <c r="B14" s="20"/>
      <c r="C14" s="20"/>
      <c r="D14" s="20"/>
      <c r="E14" s="20"/>
      <c r="F14" s="20"/>
      <c r="G14" s="20"/>
      <c r="H14" s="20"/>
      <c r="I14" s="20"/>
      <c r="J14" s="20"/>
      <c r="K14" s="29">
        <f aca="true" t="shared" si="2" ref="K14:T14">SUM(K6:K13)</f>
        <v>18014.8</v>
      </c>
      <c r="L14" s="29">
        <f t="shared" si="2"/>
        <v>16180</v>
      </c>
      <c r="M14" s="29">
        <f t="shared" si="2"/>
        <v>0</v>
      </c>
      <c r="N14" s="29">
        <f t="shared" si="2"/>
        <v>1834.7999999999993</v>
      </c>
      <c r="O14" s="29">
        <f t="shared" si="2"/>
        <v>2540.7999999999993</v>
      </c>
      <c r="P14" s="29">
        <f t="shared" si="2"/>
        <v>706</v>
      </c>
      <c r="Q14" s="29">
        <f t="shared" si="2"/>
        <v>0</v>
      </c>
      <c r="R14" s="29">
        <f t="shared" si="2"/>
        <v>1834.7999999999993</v>
      </c>
      <c r="S14" s="29">
        <f t="shared" si="2"/>
        <v>20494</v>
      </c>
      <c r="T14" s="29">
        <f t="shared" si="2"/>
        <v>5387</v>
      </c>
      <c r="U14" s="29"/>
      <c r="V14" s="20"/>
      <c r="W14" s="20"/>
      <c r="X14" s="20"/>
    </row>
    <row r="15" spans="2:24" s="2" customFormat="1" ht="11.25">
      <c r="B15" s="38"/>
      <c r="C15" s="39"/>
      <c r="E15" s="8"/>
      <c r="F15" s="9"/>
      <c r="G15" s="9"/>
      <c r="H15" s="38"/>
      <c r="I15" s="39"/>
      <c r="K15" s="25"/>
      <c r="L15" s="25"/>
      <c r="M15" s="25"/>
      <c r="N15" s="25"/>
      <c r="O15" s="25"/>
      <c r="P15" s="25"/>
      <c r="Q15" s="25"/>
      <c r="R15" s="25"/>
      <c r="V15" s="39"/>
      <c r="W15" s="38"/>
      <c r="X15" s="11"/>
    </row>
    <row r="16" spans="2:24" s="2" customFormat="1" ht="11.25">
      <c r="B16" s="38"/>
      <c r="C16" s="39"/>
      <c r="E16" s="8"/>
      <c r="F16" s="9"/>
      <c r="G16" s="9"/>
      <c r="H16" s="38"/>
      <c r="I16" s="39"/>
      <c r="K16" s="25"/>
      <c r="L16" s="25"/>
      <c r="M16" s="25"/>
      <c r="N16" s="25"/>
      <c r="O16" s="25"/>
      <c r="P16" s="25"/>
      <c r="Q16" s="25"/>
      <c r="R16" s="25"/>
      <c r="V16" s="39"/>
      <c r="W16" s="38"/>
      <c r="X16" s="11"/>
    </row>
    <row r="17" spans="2:24" s="2" customFormat="1" ht="11.25">
      <c r="B17" s="38"/>
      <c r="C17" s="39"/>
      <c r="E17" s="8"/>
      <c r="F17" s="9"/>
      <c r="G17" s="9"/>
      <c r="H17" s="38"/>
      <c r="I17" s="39"/>
      <c r="K17" s="25"/>
      <c r="L17" s="25"/>
      <c r="M17" s="25"/>
      <c r="N17" s="25"/>
      <c r="O17" s="25"/>
      <c r="P17" s="25"/>
      <c r="Q17" s="25"/>
      <c r="R17" s="25"/>
      <c r="V17" s="39"/>
      <c r="W17" s="38"/>
      <c r="X17" s="11"/>
    </row>
    <row r="18" spans="2:24" s="2" customFormat="1" ht="11.25">
      <c r="B18" s="38"/>
      <c r="C18" s="39"/>
      <c r="E18" s="8"/>
      <c r="F18" s="9"/>
      <c r="G18" s="9"/>
      <c r="H18" s="38"/>
      <c r="I18" s="39"/>
      <c r="K18" s="25"/>
      <c r="L18" s="25"/>
      <c r="M18" s="25"/>
      <c r="N18" s="25"/>
      <c r="O18" s="25"/>
      <c r="P18" s="25"/>
      <c r="Q18" s="25"/>
      <c r="R18" s="25"/>
      <c r="V18" s="39"/>
      <c r="W18" s="38"/>
      <c r="X18" s="11"/>
    </row>
    <row r="19" spans="2:24" s="2" customFormat="1" ht="11.25">
      <c r="B19" s="38"/>
      <c r="C19" s="39"/>
      <c r="E19" s="8"/>
      <c r="F19" s="9"/>
      <c r="G19" s="9"/>
      <c r="H19" s="38"/>
      <c r="I19" s="39"/>
      <c r="K19" s="25"/>
      <c r="L19" s="25"/>
      <c r="M19" s="25"/>
      <c r="N19" s="25"/>
      <c r="O19" s="25"/>
      <c r="P19" s="25"/>
      <c r="Q19" s="25"/>
      <c r="R19" s="25"/>
      <c r="V19" s="39"/>
      <c r="W19" s="38"/>
      <c r="X19" s="11"/>
    </row>
    <row r="20" spans="2:24" s="2" customFormat="1" ht="11.25">
      <c r="B20" s="38"/>
      <c r="C20" s="39"/>
      <c r="E20" s="8"/>
      <c r="F20" s="9"/>
      <c r="G20" s="9"/>
      <c r="H20" s="38"/>
      <c r="I20" s="39"/>
      <c r="K20" s="25"/>
      <c r="L20" s="25"/>
      <c r="M20" s="25"/>
      <c r="N20" s="25"/>
      <c r="O20" s="25"/>
      <c r="P20" s="25"/>
      <c r="Q20" s="25"/>
      <c r="R20" s="25"/>
      <c r="V20" s="39"/>
      <c r="W20" s="38"/>
      <c r="X20" s="11"/>
    </row>
    <row r="21" spans="2:24" s="2" customFormat="1" ht="11.25">
      <c r="B21" s="38"/>
      <c r="C21" s="39"/>
      <c r="E21" s="8"/>
      <c r="F21" s="9"/>
      <c r="G21" s="9"/>
      <c r="H21" s="38"/>
      <c r="I21" s="39"/>
      <c r="K21" s="25"/>
      <c r="L21" s="25"/>
      <c r="M21" s="25"/>
      <c r="N21" s="25"/>
      <c r="O21" s="25"/>
      <c r="P21" s="25"/>
      <c r="Q21" s="25"/>
      <c r="R21" s="25"/>
      <c r="V21" s="39"/>
      <c r="W21" s="38"/>
      <c r="X21" s="11"/>
    </row>
    <row r="22" spans="2:24" s="2" customFormat="1" ht="11.25">
      <c r="B22" s="38"/>
      <c r="C22" s="39"/>
      <c r="E22" s="8"/>
      <c r="F22" s="9"/>
      <c r="G22" s="9"/>
      <c r="H22" s="38"/>
      <c r="I22" s="39"/>
      <c r="K22" s="25"/>
      <c r="L22" s="25"/>
      <c r="M22" s="25"/>
      <c r="N22" s="25"/>
      <c r="O22" s="25"/>
      <c r="P22" s="25"/>
      <c r="Q22" s="25"/>
      <c r="R22" s="25"/>
      <c r="V22" s="39"/>
      <c r="W22" s="38"/>
      <c r="X22" s="11"/>
    </row>
    <row r="23" spans="2:24" s="2" customFormat="1" ht="11.25">
      <c r="B23" s="38"/>
      <c r="C23" s="39"/>
      <c r="E23" s="8"/>
      <c r="F23" s="9"/>
      <c r="G23" s="9"/>
      <c r="H23" s="38"/>
      <c r="I23" s="39"/>
      <c r="K23" s="25"/>
      <c r="L23" s="25"/>
      <c r="M23" s="25"/>
      <c r="N23" s="25"/>
      <c r="O23" s="25"/>
      <c r="P23" s="25"/>
      <c r="Q23" s="25"/>
      <c r="R23" s="25"/>
      <c r="V23" s="39"/>
      <c r="W23" s="38"/>
      <c r="X23" s="11"/>
    </row>
    <row r="24" spans="2:24" s="2" customFormat="1" ht="11.25">
      <c r="B24" s="38"/>
      <c r="C24" s="39"/>
      <c r="E24" s="8"/>
      <c r="F24" s="9"/>
      <c r="G24" s="9"/>
      <c r="H24" s="38"/>
      <c r="I24" s="39"/>
      <c r="K24" s="25"/>
      <c r="L24" s="25"/>
      <c r="M24" s="25"/>
      <c r="N24" s="25"/>
      <c r="O24" s="25"/>
      <c r="P24" s="25"/>
      <c r="Q24" s="25"/>
      <c r="R24" s="25"/>
      <c r="V24" s="39"/>
      <c r="W24" s="38"/>
      <c r="X24" s="11"/>
    </row>
    <row r="25" spans="2:24" s="2" customFormat="1" ht="11.25">
      <c r="B25" s="38"/>
      <c r="C25" s="39"/>
      <c r="E25" s="8"/>
      <c r="F25" s="9"/>
      <c r="G25" s="9"/>
      <c r="H25" s="38"/>
      <c r="I25" s="39"/>
      <c r="K25" s="25"/>
      <c r="L25" s="25"/>
      <c r="M25" s="25"/>
      <c r="N25" s="25"/>
      <c r="O25" s="25"/>
      <c r="P25" s="25"/>
      <c r="Q25" s="25"/>
      <c r="R25" s="25"/>
      <c r="V25" s="39"/>
      <c r="W25" s="38"/>
      <c r="X25" s="11"/>
    </row>
    <row r="26" spans="2:24" s="2" customFormat="1" ht="11.25">
      <c r="B26" s="38"/>
      <c r="C26" s="39"/>
      <c r="E26" s="8"/>
      <c r="F26" s="9"/>
      <c r="G26" s="9"/>
      <c r="H26" s="38"/>
      <c r="I26" s="39"/>
      <c r="K26" s="25"/>
      <c r="L26" s="25"/>
      <c r="M26" s="25"/>
      <c r="N26" s="25"/>
      <c r="O26" s="25"/>
      <c r="P26" s="25"/>
      <c r="Q26" s="25"/>
      <c r="R26" s="25"/>
      <c r="V26" s="39"/>
      <c r="W26" s="38"/>
      <c r="X26" s="11"/>
    </row>
    <row r="27" spans="2:24" s="2" customFormat="1" ht="11.25">
      <c r="B27" s="38"/>
      <c r="C27" s="39"/>
      <c r="E27" s="8"/>
      <c r="F27" s="9"/>
      <c r="G27" s="9"/>
      <c r="H27" s="38"/>
      <c r="I27" s="39"/>
      <c r="K27" s="25"/>
      <c r="L27" s="25"/>
      <c r="M27" s="25"/>
      <c r="N27" s="25"/>
      <c r="O27" s="25"/>
      <c r="P27" s="25"/>
      <c r="Q27" s="25"/>
      <c r="R27" s="25"/>
      <c r="V27" s="39"/>
      <c r="W27" s="38"/>
      <c r="X27" s="11"/>
    </row>
    <row r="28" spans="2:24" s="2" customFormat="1" ht="11.25">
      <c r="B28" s="38"/>
      <c r="C28" s="39"/>
      <c r="E28" s="8"/>
      <c r="F28" s="9"/>
      <c r="G28" s="9"/>
      <c r="H28" s="38"/>
      <c r="I28" s="39"/>
      <c r="K28" s="25"/>
      <c r="L28" s="25"/>
      <c r="M28" s="25"/>
      <c r="N28" s="25"/>
      <c r="O28" s="25"/>
      <c r="P28" s="25"/>
      <c r="Q28" s="25"/>
      <c r="R28" s="25"/>
      <c r="V28" s="39"/>
      <c r="W28" s="38"/>
      <c r="X28" s="11"/>
    </row>
    <row r="29" spans="2:24" s="2" customFormat="1" ht="11.25">
      <c r="B29" s="38"/>
      <c r="C29" s="39"/>
      <c r="E29" s="8"/>
      <c r="F29" s="9"/>
      <c r="G29" s="9"/>
      <c r="H29" s="38"/>
      <c r="I29" s="39"/>
      <c r="K29" s="25"/>
      <c r="L29" s="25"/>
      <c r="M29" s="25"/>
      <c r="N29" s="25"/>
      <c r="O29" s="25"/>
      <c r="P29" s="25"/>
      <c r="Q29" s="25"/>
      <c r="R29" s="25"/>
      <c r="V29" s="39"/>
      <c r="W29" s="38"/>
      <c r="X29" s="11"/>
    </row>
    <row r="30" spans="2:24" s="2" customFormat="1" ht="11.25">
      <c r="B30" s="38"/>
      <c r="C30" s="39"/>
      <c r="E30" s="8"/>
      <c r="F30" s="9"/>
      <c r="G30" s="9"/>
      <c r="H30" s="38"/>
      <c r="I30" s="39"/>
      <c r="K30" s="25"/>
      <c r="L30" s="25"/>
      <c r="M30" s="25"/>
      <c r="N30" s="25"/>
      <c r="O30" s="25"/>
      <c r="P30" s="25"/>
      <c r="Q30" s="25"/>
      <c r="R30" s="25"/>
      <c r="V30" s="39"/>
      <c r="W30" s="38"/>
      <c r="X30" s="11"/>
    </row>
  </sheetData>
  <sheetProtection/>
  <mergeCells count="19">
    <mergeCell ref="A1:B1"/>
    <mergeCell ref="A2:X2"/>
    <mergeCell ref="A3:X3"/>
    <mergeCell ref="E4:G4"/>
    <mergeCell ref="K4:N4"/>
    <mergeCell ref="O4:R4"/>
    <mergeCell ref="S4:U4"/>
    <mergeCell ref="A14:J14"/>
    <mergeCell ref="V14:X14"/>
    <mergeCell ref="A4:A5"/>
    <mergeCell ref="B4:B5"/>
    <mergeCell ref="C4:C5"/>
    <mergeCell ref="D4:D5"/>
    <mergeCell ref="H4:H5"/>
    <mergeCell ref="I4:I5"/>
    <mergeCell ref="J4:J5"/>
    <mergeCell ref="V4:V5"/>
    <mergeCell ref="W4:W5"/>
    <mergeCell ref="X4:X5"/>
  </mergeCells>
  <printOptions horizontalCentered="1"/>
  <pageMargins left="0.2" right="0.2" top="0.39" bottom="0.39" header="0.2" footer="0.2"/>
  <pageSetup horizontalDpi="600" verticalDpi="600" orientation="landscape" paperSize="9"/>
  <headerFooter scaleWithDoc="0" alignWithMargins="0">
    <oddFooter>&amp;C&amp;10第&amp;P页，共&amp;N页</oddFooter>
  </headerFooter>
</worksheet>
</file>

<file path=xl/worksheets/sheet11.xml><?xml version="1.0" encoding="utf-8"?>
<worksheet xmlns="http://schemas.openxmlformats.org/spreadsheetml/2006/main" xmlns:r="http://schemas.openxmlformats.org/officeDocument/2006/relationships">
  <dimension ref="A1:X9"/>
  <sheetViews>
    <sheetView tabSelected="1" workbookViewId="0" topLeftCell="A1">
      <pane xSplit="6" ySplit="5" topLeftCell="G6" activePane="bottomRight" state="frozen"/>
      <selection pane="bottomRight" activeCell="A2" sqref="A2:X2"/>
    </sheetView>
  </sheetViews>
  <sheetFormatPr defaultColWidth="9.00390625" defaultRowHeight="14.25"/>
  <cols>
    <col min="1" max="1" width="2.75390625" style="5" customWidth="1"/>
    <col min="2" max="2" width="11.375" style="6" customWidth="1"/>
    <col min="3" max="3" width="8.25390625" style="7" customWidth="1"/>
    <col min="4" max="4" width="3.875" style="8" customWidth="1"/>
    <col min="5" max="5" width="3.75390625" style="8" customWidth="1"/>
    <col min="6" max="6" width="3.75390625" style="9" customWidth="1"/>
    <col min="7" max="7" width="5.125" style="9" customWidth="1"/>
    <col min="8" max="8" width="17.875" style="6" customWidth="1"/>
    <col min="9" max="9" width="4.00390625" style="7" customWidth="1"/>
    <col min="10" max="10" width="3.75390625" style="5" customWidth="1"/>
    <col min="11" max="11" width="5.125" style="10" customWidth="1"/>
    <col min="12" max="12" width="5.50390625" style="10" customWidth="1"/>
    <col min="13" max="13" width="4.50390625" style="10" customWidth="1"/>
    <col min="14" max="14" width="4.375" style="10" customWidth="1"/>
    <col min="15" max="15" width="5.25390625" style="10" customWidth="1"/>
    <col min="16" max="16" width="5.50390625" style="10" customWidth="1"/>
    <col min="17" max="18" width="4.375" style="10" customWidth="1"/>
    <col min="19" max="19" width="5.875" style="5" customWidth="1"/>
    <col min="20" max="20" width="6.125" style="5" customWidth="1"/>
    <col min="21" max="21" width="5.50390625" style="5" customWidth="1"/>
    <col min="22" max="22" width="3.875" style="7" customWidth="1"/>
    <col min="23" max="23" width="4.125" style="6" customWidth="1"/>
    <col min="24" max="24" width="6.25390625" style="11" customWidth="1"/>
    <col min="25" max="16384" width="9.00390625" style="5" customWidth="1"/>
  </cols>
  <sheetData>
    <row r="1" spans="1:21" ht="14.25">
      <c r="A1" s="12" t="s">
        <v>0</v>
      </c>
      <c r="B1" s="12"/>
      <c r="C1" s="6"/>
      <c r="K1" s="25"/>
      <c r="L1" s="25"/>
      <c r="M1" s="25"/>
      <c r="N1" s="25"/>
      <c r="O1" s="25"/>
      <c r="P1" s="25"/>
      <c r="Q1" s="25"/>
      <c r="R1" s="25"/>
      <c r="S1" s="25"/>
      <c r="T1" s="25"/>
      <c r="U1" s="25"/>
    </row>
    <row r="2" spans="1:24" ht="22.5">
      <c r="A2" s="13" t="s">
        <v>265</v>
      </c>
      <c r="B2" s="13"/>
      <c r="C2" s="13"/>
      <c r="D2" s="13"/>
      <c r="E2" s="13"/>
      <c r="F2" s="13"/>
      <c r="G2" s="13"/>
      <c r="H2" s="13"/>
      <c r="I2" s="13"/>
      <c r="J2" s="13"/>
      <c r="K2" s="13"/>
      <c r="L2" s="13"/>
      <c r="M2" s="13"/>
      <c r="N2" s="13"/>
      <c r="O2" s="13"/>
      <c r="P2" s="13"/>
      <c r="Q2" s="13"/>
      <c r="R2" s="13"/>
      <c r="S2" s="13"/>
      <c r="T2" s="13"/>
      <c r="U2" s="13"/>
      <c r="V2" s="13"/>
      <c r="W2" s="13"/>
      <c r="X2" s="13"/>
    </row>
    <row r="3" spans="1:24" s="1" customFormat="1" ht="12">
      <c r="A3" s="14" t="s">
        <v>267</v>
      </c>
      <c r="B3" s="14"/>
      <c r="C3" s="14"/>
      <c r="D3" s="14"/>
      <c r="E3" s="14"/>
      <c r="F3" s="14"/>
      <c r="G3" s="14"/>
      <c r="H3" s="14"/>
      <c r="I3" s="14"/>
      <c r="J3" s="14"/>
      <c r="K3" s="14"/>
      <c r="L3" s="14"/>
      <c r="M3" s="14"/>
      <c r="N3" s="14"/>
      <c r="O3" s="14"/>
      <c r="P3" s="14"/>
      <c r="Q3" s="14"/>
      <c r="R3" s="14"/>
      <c r="S3" s="14"/>
      <c r="T3" s="14"/>
      <c r="U3" s="14"/>
      <c r="V3" s="14"/>
      <c r="W3" s="14"/>
      <c r="X3" s="14"/>
    </row>
    <row r="4" spans="1:24" s="2" customFormat="1" ht="11.25">
      <c r="A4" s="15" t="s">
        <v>3</v>
      </c>
      <c r="B4" s="15" t="s">
        <v>4</v>
      </c>
      <c r="C4" s="15" t="s">
        <v>5</v>
      </c>
      <c r="D4" s="15" t="s">
        <v>6</v>
      </c>
      <c r="E4" s="16" t="s">
        <v>7</v>
      </c>
      <c r="F4" s="17"/>
      <c r="G4" s="18"/>
      <c r="H4" s="15" t="s">
        <v>8</v>
      </c>
      <c r="I4" s="15" t="s">
        <v>9</v>
      </c>
      <c r="J4" s="15" t="s">
        <v>10</v>
      </c>
      <c r="K4" s="26" t="s">
        <v>11</v>
      </c>
      <c r="L4" s="27"/>
      <c r="M4" s="27"/>
      <c r="N4" s="28"/>
      <c r="O4" s="26" t="s">
        <v>12</v>
      </c>
      <c r="P4" s="27"/>
      <c r="Q4" s="27"/>
      <c r="R4" s="28"/>
      <c r="S4" s="20" t="s">
        <v>13</v>
      </c>
      <c r="T4" s="20"/>
      <c r="U4" s="20"/>
      <c r="V4" s="15" t="s">
        <v>14</v>
      </c>
      <c r="W4" s="15" t="s">
        <v>15</v>
      </c>
      <c r="X4" s="15" t="s">
        <v>16</v>
      </c>
    </row>
    <row r="5" spans="1:24" s="2" customFormat="1" ht="45">
      <c r="A5" s="19"/>
      <c r="B5" s="19"/>
      <c r="C5" s="19"/>
      <c r="D5" s="19"/>
      <c r="E5" s="20" t="s">
        <v>17</v>
      </c>
      <c r="F5" s="20" t="s">
        <v>18</v>
      </c>
      <c r="G5" s="20" t="s">
        <v>19</v>
      </c>
      <c r="H5" s="19"/>
      <c r="I5" s="19"/>
      <c r="J5" s="19"/>
      <c r="K5" s="29" t="s">
        <v>20</v>
      </c>
      <c r="L5" s="29" t="s">
        <v>21</v>
      </c>
      <c r="M5" s="29" t="s">
        <v>22</v>
      </c>
      <c r="N5" s="29" t="s">
        <v>23</v>
      </c>
      <c r="O5" s="29" t="s">
        <v>20</v>
      </c>
      <c r="P5" s="29" t="s">
        <v>21</v>
      </c>
      <c r="Q5" s="29" t="s">
        <v>22</v>
      </c>
      <c r="R5" s="29" t="s">
        <v>23</v>
      </c>
      <c r="S5" s="20" t="s">
        <v>24</v>
      </c>
      <c r="T5" s="20" t="s">
        <v>25</v>
      </c>
      <c r="U5" s="20" t="s">
        <v>26</v>
      </c>
      <c r="V5" s="19"/>
      <c r="W5" s="19"/>
      <c r="X5" s="19"/>
    </row>
    <row r="6" spans="1:24" s="3" customFormat="1" ht="126">
      <c r="A6" s="20">
        <v>1</v>
      </c>
      <c r="B6" s="21" t="s">
        <v>125</v>
      </c>
      <c r="C6" s="20">
        <v>1303063022</v>
      </c>
      <c r="D6" s="22" t="s">
        <v>126</v>
      </c>
      <c r="E6" s="23" t="s">
        <v>127</v>
      </c>
      <c r="F6" s="24" t="s">
        <v>128</v>
      </c>
      <c r="G6" s="24" t="s">
        <v>129</v>
      </c>
      <c r="H6" s="21" t="s">
        <v>130</v>
      </c>
      <c r="I6" s="22" t="s">
        <v>33</v>
      </c>
      <c r="J6" s="22">
        <v>2017</v>
      </c>
      <c r="K6" s="22">
        <v>140</v>
      </c>
      <c r="L6" s="22">
        <v>100</v>
      </c>
      <c r="M6" s="22"/>
      <c r="N6" s="20">
        <v>40</v>
      </c>
      <c r="O6" s="22">
        <v>7.5</v>
      </c>
      <c r="P6" s="22">
        <v>7.5</v>
      </c>
      <c r="Q6" s="22"/>
      <c r="R6" s="20"/>
      <c r="S6" s="20">
        <v>2109</v>
      </c>
      <c r="T6" s="22">
        <v>672</v>
      </c>
      <c r="U6" s="22">
        <v>71</v>
      </c>
      <c r="V6" s="20"/>
      <c r="W6" s="30" t="s">
        <v>131</v>
      </c>
      <c r="X6" s="31" t="s">
        <v>281</v>
      </c>
    </row>
    <row r="7" spans="1:24" s="3" customFormat="1" ht="94.5">
      <c r="A7" s="20">
        <v>2</v>
      </c>
      <c r="B7" s="21" t="s">
        <v>133</v>
      </c>
      <c r="C7" s="20">
        <v>1303064009</v>
      </c>
      <c r="D7" s="22" t="s">
        <v>126</v>
      </c>
      <c r="E7" s="23" t="s">
        <v>134</v>
      </c>
      <c r="F7" s="24" t="s">
        <v>135</v>
      </c>
      <c r="G7" s="24" t="s">
        <v>136</v>
      </c>
      <c r="H7" s="21" t="s">
        <v>137</v>
      </c>
      <c r="I7" s="22" t="s">
        <v>48</v>
      </c>
      <c r="J7" s="22">
        <v>2017</v>
      </c>
      <c r="K7" s="22">
        <v>110.74</v>
      </c>
      <c r="L7" s="22">
        <v>70</v>
      </c>
      <c r="M7" s="22">
        <v>40.74</v>
      </c>
      <c r="N7" s="20"/>
      <c r="O7" s="22">
        <v>110.74</v>
      </c>
      <c r="P7" s="22">
        <v>70</v>
      </c>
      <c r="Q7" s="22">
        <v>40.74</v>
      </c>
      <c r="R7" s="20"/>
      <c r="S7" s="20">
        <v>4268</v>
      </c>
      <c r="T7" s="22">
        <v>87</v>
      </c>
      <c r="U7" s="22">
        <v>7</v>
      </c>
      <c r="V7" s="20"/>
      <c r="W7" s="30" t="s">
        <v>138</v>
      </c>
      <c r="X7" s="31" t="s">
        <v>282</v>
      </c>
    </row>
    <row r="8" spans="1:24" s="3" customFormat="1" ht="115.5">
      <c r="A8" s="20">
        <v>3</v>
      </c>
      <c r="B8" s="21" t="s">
        <v>140</v>
      </c>
      <c r="C8" s="20">
        <v>1303064018</v>
      </c>
      <c r="D8" s="20" t="s">
        <v>126</v>
      </c>
      <c r="E8" s="23" t="s">
        <v>127</v>
      </c>
      <c r="F8" s="23" t="s">
        <v>141</v>
      </c>
      <c r="G8" s="23" t="s">
        <v>142</v>
      </c>
      <c r="H8" s="21" t="s">
        <v>143</v>
      </c>
      <c r="I8" s="22" t="s">
        <v>48</v>
      </c>
      <c r="J8" s="20">
        <v>2017</v>
      </c>
      <c r="K8" s="20">
        <v>170</v>
      </c>
      <c r="L8" s="20">
        <v>170</v>
      </c>
      <c r="M8" s="20"/>
      <c r="N8" s="20"/>
      <c r="O8" s="20">
        <v>141.5</v>
      </c>
      <c r="P8" s="20">
        <v>141.5</v>
      </c>
      <c r="Q8" s="20"/>
      <c r="R8" s="20"/>
      <c r="S8" s="20">
        <v>6218</v>
      </c>
      <c r="T8" s="20">
        <v>3385</v>
      </c>
      <c r="U8" s="20">
        <v>230</v>
      </c>
      <c r="V8" s="20"/>
      <c r="W8" s="30" t="s">
        <v>131</v>
      </c>
      <c r="X8" s="32" t="s">
        <v>144</v>
      </c>
    </row>
    <row r="9" spans="1:24" s="4" customFormat="1" ht="11.25">
      <c r="A9" s="20" t="s">
        <v>145</v>
      </c>
      <c r="B9" s="20"/>
      <c r="C9" s="20"/>
      <c r="D9" s="20"/>
      <c r="E9" s="20"/>
      <c r="F9" s="20"/>
      <c r="G9" s="20"/>
      <c r="H9" s="20"/>
      <c r="I9" s="20"/>
      <c r="J9" s="20"/>
      <c r="K9" s="29">
        <f aca="true" t="shared" si="0" ref="K9:T9">SUM(K6:K8)</f>
        <v>420.74</v>
      </c>
      <c r="L9" s="29">
        <f t="shared" si="0"/>
        <v>340</v>
      </c>
      <c r="M9" s="29">
        <f t="shared" si="0"/>
        <v>40.74</v>
      </c>
      <c r="N9" s="29">
        <f t="shared" si="0"/>
        <v>40</v>
      </c>
      <c r="O9" s="20">
        <f t="shared" si="0"/>
        <v>259.74</v>
      </c>
      <c r="P9" s="20">
        <f t="shared" si="0"/>
        <v>219</v>
      </c>
      <c r="Q9" s="29">
        <f t="shared" si="0"/>
        <v>40.74</v>
      </c>
      <c r="R9" s="29">
        <f t="shared" si="0"/>
        <v>0</v>
      </c>
      <c r="S9" s="29">
        <f t="shared" si="0"/>
        <v>12595</v>
      </c>
      <c r="T9" s="29">
        <f t="shared" si="0"/>
        <v>4144</v>
      </c>
      <c r="U9" s="29"/>
      <c r="V9" s="20"/>
      <c r="W9" s="20"/>
      <c r="X9" s="20"/>
    </row>
  </sheetData>
  <sheetProtection/>
  <mergeCells count="19">
    <mergeCell ref="A1:B1"/>
    <mergeCell ref="A2:X2"/>
    <mergeCell ref="A3:X3"/>
    <mergeCell ref="E4:G4"/>
    <mergeCell ref="K4:N4"/>
    <mergeCell ref="O4:R4"/>
    <mergeCell ref="S4:U4"/>
    <mergeCell ref="A9:J9"/>
    <mergeCell ref="V9:X9"/>
    <mergeCell ref="A4:A5"/>
    <mergeCell ref="B4:B5"/>
    <mergeCell ref="C4:C5"/>
    <mergeCell ref="D4:D5"/>
    <mergeCell ref="H4:H5"/>
    <mergeCell ref="I4:I5"/>
    <mergeCell ref="J4:J5"/>
    <mergeCell ref="V4:V5"/>
    <mergeCell ref="W4:W5"/>
    <mergeCell ref="X4:X5"/>
  </mergeCells>
  <printOptions horizontalCentered="1"/>
  <pageMargins left="0.2" right="0.2" top="0.39" bottom="0.39" header="0.2" footer="0.2"/>
  <pageSetup horizontalDpi="600" verticalDpi="600" orientation="landscape" paperSize="9"/>
  <headerFooter scaleWithDoc="0" alignWithMargins="0">
    <oddFooter>&amp;C&amp;10第&amp;P页，共&amp;N页</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10"/>
  <sheetViews>
    <sheetView workbookViewId="0" topLeftCell="A1">
      <pane xSplit="6" ySplit="5" topLeftCell="G6" activePane="bottomRight" state="frozen"/>
      <selection pane="bottomRight" activeCell="A3" sqref="A3:X3"/>
    </sheetView>
  </sheetViews>
  <sheetFormatPr defaultColWidth="9.00390625" defaultRowHeight="14.25"/>
  <cols>
    <col min="1" max="1" width="2.75390625" style="5" customWidth="1"/>
    <col min="2" max="2" width="11.375" style="6" customWidth="1"/>
    <col min="3" max="3" width="8.25390625" style="7" customWidth="1"/>
    <col min="4" max="4" width="3.875" style="8" customWidth="1"/>
    <col min="5" max="5" width="3.75390625" style="8" customWidth="1"/>
    <col min="6" max="6" width="3.75390625" style="9" customWidth="1"/>
    <col min="7" max="7" width="5.125" style="9" customWidth="1"/>
    <col min="8" max="8" width="18.75390625" style="6" customWidth="1"/>
    <col min="9" max="9" width="4.00390625" style="7" customWidth="1"/>
    <col min="10" max="10" width="3.75390625" style="5" customWidth="1"/>
    <col min="11" max="11" width="5.125" style="10" customWidth="1"/>
    <col min="12" max="12" width="5.50390625" style="10" customWidth="1"/>
    <col min="13" max="13" width="4.50390625" style="10" customWidth="1"/>
    <col min="14" max="14" width="4.375" style="10" customWidth="1"/>
    <col min="15" max="15" width="5.25390625" style="10" customWidth="1"/>
    <col min="16" max="16" width="5.50390625" style="10" customWidth="1"/>
    <col min="17" max="18" width="4.375" style="10" customWidth="1"/>
    <col min="19" max="19" width="5.875" style="5" customWidth="1"/>
    <col min="20" max="20" width="6.125" style="5" customWidth="1"/>
    <col min="21" max="21" width="5.50390625" style="5" customWidth="1"/>
    <col min="22" max="22" width="3.875" style="7" customWidth="1"/>
    <col min="23" max="23" width="4.125" style="6" customWidth="1"/>
    <col min="24" max="24" width="5.375" style="11" customWidth="1"/>
    <col min="25" max="16384" width="9.00390625" style="5" customWidth="1"/>
  </cols>
  <sheetData>
    <row r="1" spans="1:21" ht="14.25">
      <c r="A1" s="12" t="s">
        <v>0</v>
      </c>
      <c r="B1" s="12"/>
      <c r="C1" s="6"/>
      <c r="K1" s="25"/>
      <c r="L1" s="25"/>
      <c r="M1" s="25"/>
      <c r="N1" s="25"/>
      <c r="O1" s="25"/>
      <c r="P1" s="25"/>
      <c r="Q1" s="25"/>
      <c r="R1" s="25"/>
      <c r="S1" s="25"/>
      <c r="T1" s="25"/>
      <c r="U1" s="25"/>
    </row>
    <row r="2" spans="1:24" ht="22.5">
      <c r="A2" s="13" t="s">
        <v>265</v>
      </c>
      <c r="B2" s="13"/>
      <c r="C2" s="13"/>
      <c r="D2" s="13"/>
      <c r="E2" s="13"/>
      <c r="F2" s="13"/>
      <c r="G2" s="13"/>
      <c r="H2" s="13"/>
      <c r="I2" s="13"/>
      <c r="J2" s="13"/>
      <c r="K2" s="13"/>
      <c r="L2" s="13"/>
      <c r="M2" s="13"/>
      <c r="N2" s="13"/>
      <c r="O2" s="13"/>
      <c r="P2" s="13"/>
      <c r="Q2" s="13"/>
      <c r="R2" s="13"/>
      <c r="S2" s="13"/>
      <c r="T2" s="13"/>
      <c r="U2" s="13"/>
      <c r="V2" s="13"/>
      <c r="W2" s="13"/>
      <c r="X2" s="13"/>
    </row>
    <row r="3" spans="1:24" s="1" customFormat="1" ht="12">
      <c r="A3" s="14" t="s">
        <v>266</v>
      </c>
      <c r="B3" s="14"/>
      <c r="C3" s="14"/>
      <c r="D3" s="14"/>
      <c r="E3" s="14"/>
      <c r="F3" s="14"/>
      <c r="G3" s="14"/>
      <c r="H3" s="14"/>
      <c r="I3" s="14"/>
      <c r="J3" s="14"/>
      <c r="K3" s="14"/>
      <c r="L3" s="14"/>
      <c r="M3" s="14"/>
      <c r="N3" s="14"/>
      <c r="O3" s="14"/>
      <c r="P3" s="14"/>
      <c r="Q3" s="14"/>
      <c r="R3" s="14"/>
      <c r="S3" s="14"/>
      <c r="T3" s="14"/>
      <c r="U3" s="14"/>
      <c r="V3" s="14"/>
      <c r="W3" s="14"/>
      <c r="X3" s="14"/>
    </row>
    <row r="4" spans="1:24" s="2" customFormat="1" ht="11.25" customHeight="1">
      <c r="A4" s="15" t="s">
        <v>3</v>
      </c>
      <c r="B4" s="15" t="s">
        <v>4</v>
      </c>
      <c r="C4" s="15" t="s">
        <v>5</v>
      </c>
      <c r="D4" s="15" t="s">
        <v>6</v>
      </c>
      <c r="E4" s="16" t="s">
        <v>7</v>
      </c>
      <c r="F4" s="17"/>
      <c r="G4" s="18"/>
      <c r="H4" s="15" t="s">
        <v>8</v>
      </c>
      <c r="I4" s="15" t="s">
        <v>9</v>
      </c>
      <c r="J4" s="15" t="s">
        <v>10</v>
      </c>
      <c r="K4" s="26" t="s">
        <v>11</v>
      </c>
      <c r="L4" s="27"/>
      <c r="M4" s="27"/>
      <c r="N4" s="28"/>
      <c r="O4" s="26" t="s">
        <v>12</v>
      </c>
      <c r="P4" s="27"/>
      <c r="Q4" s="27"/>
      <c r="R4" s="28"/>
      <c r="S4" s="20" t="s">
        <v>13</v>
      </c>
      <c r="T4" s="20"/>
      <c r="U4" s="20"/>
      <c r="V4" s="15" t="s">
        <v>14</v>
      </c>
      <c r="W4" s="15" t="s">
        <v>15</v>
      </c>
      <c r="X4" s="15" t="s">
        <v>16</v>
      </c>
    </row>
    <row r="5" spans="1:24" s="2" customFormat="1" ht="52.5" customHeight="1">
      <c r="A5" s="19"/>
      <c r="B5" s="19"/>
      <c r="C5" s="19"/>
      <c r="D5" s="19"/>
      <c r="E5" s="20" t="s">
        <v>17</v>
      </c>
      <c r="F5" s="20" t="s">
        <v>18</v>
      </c>
      <c r="G5" s="20" t="s">
        <v>19</v>
      </c>
      <c r="H5" s="19"/>
      <c r="I5" s="19"/>
      <c r="J5" s="19"/>
      <c r="K5" s="29" t="s">
        <v>20</v>
      </c>
      <c r="L5" s="29" t="s">
        <v>21</v>
      </c>
      <c r="M5" s="29" t="s">
        <v>22</v>
      </c>
      <c r="N5" s="29" t="s">
        <v>23</v>
      </c>
      <c r="O5" s="29" t="s">
        <v>20</v>
      </c>
      <c r="P5" s="29" t="s">
        <v>21</v>
      </c>
      <c r="Q5" s="29" t="s">
        <v>22</v>
      </c>
      <c r="R5" s="29" t="s">
        <v>23</v>
      </c>
      <c r="S5" s="20" t="s">
        <v>24</v>
      </c>
      <c r="T5" s="20" t="s">
        <v>25</v>
      </c>
      <c r="U5" s="20" t="s">
        <v>26</v>
      </c>
      <c r="V5" s="19"/>
      <c r="W5" s="19"/>
      <c r="X5" s="19"/>
    </row>
    <row r="6" spans="1:24" s="2" customFormat="1" ht="157.5">
      <c r="A6" s="20">
        <v>1</v>
      </c>
      <c r="B6" s="30" t="s">
        <v>28</v>
      </c>
      <c r="C6" s="74">
        <v>1303013014</v>
      </c>
      <c r="D6" s="20" t="s">
        <v>29</v>
      </c>
      <c r="E6" s="75" t="s">
        <v>30</v>
      </c>
      <c r="F6" s="75" t="s">
        <v>31</v>
      </c>
      <c r="G6" s="23" t="s">
        <v>31</v>
      </c>
      <c r="H6" s="30" t="s">
        <v>32</v>
      </c>
      <c r="I6" s="20" t="s">
        <v>33</v>
      </c>
      <c r="J6" s="20">
        <v>2017</v>
      </c>
      <c r="K6" s="20">
        <v>58</v>
      </c>
      <c r="L6" s="20">
        <v>30</v>
      </c>
      <c r="M6" s="29"/>
      <c r="N6" s="20">
        <v>28</v>
      </c>
      <c r="O6" s="20">
        <v>58</v>
      </c>
      <c r="P6" s="20">
        <v>30</v>
      </c>
      <c r="Q6" s="20">
        <v>0</v>
      </c>
      <c r="R6" s="20">
        <v>28</v>
      </c>
      <c r="S6" s="20">
        <v>1655</v>
      </c>
      <c r="T6" s="20">
        <v>45</v>
      </c>
      <c r="U6" s="20"/>
      <c r="V6" s="20"/>
      <c r="W6" s="30" t="s">
        <v>34</v>
      </c>
      <c r="X6" s="31"/>
    </row>
    <row r="7" spans="1:24" s="2" customFormat="1" ht="78.75">
      <c r="A7" s="20">
        <v>2</v>
      </c>
      <c r="B7" s="30" t="s">
        <v>35</v>
      </c>
      <c r="C7" s="20">
        <v>1303014019</v>
      </c>
      <c r="D7" s="20" t="s">
        <v>36</v>
      </c>
      <c r="E7" s="75" t="s">
        <v>37</v>
      </c>
      <c r="F7" s="75" t="s">
        <v>38</v>
      </c>
      <c r="G7" s="75" t="s">
        <v>39</v>
      </c>
      <c r="H7" s="30" t="s">
        <v>40</v>
      </c>
      <c r="I7" s="20" t="s">
        <v>41</v>
      </c>
      <c r="J7" s="20">
        <v>2017</v>
      </c>
      <c r="K7" s="20">
        <v>191</v>
      </c>
      <c r="L7" s="20">
        <v>170</v>
      </c>
      <c r="M7" s="20"/>
      <c r="N7" s="20">
        <v>21</v>
      </c>
      <c r="O7" s="20">
        <v>191</v>
      </c>
      <c r="P7" s="20">
        <v>170</v>
      </c>
      <c r="Q7" s="20">
        <v>0</v>
      </c>
      <c r="R7" s="20">
        <v>21</v>
      </c>
      <c r="S7" s="20">
        <v>275</v>
      </c>
      <c r="T7" s="20">
        <v>255</v>
      </c>
      <c r="U7" s="20">
        <v>0</v>
      </c>
      <c r="V7" s="20"/>
      <c r="W7" s="30" t="s">
        <v>42</v>
      </c>
      <c r="X7" s="31"/>
    </row>
    <row r="8" spans="1:24" s="2" customFormat="1" ht="56.25">
      <c r="A8" s="20">
        <v>3</v>
      </c>
      <c r="B8" s="30" t="s">
        <v>43</v>
      </c>
      <c r="C8" s="74">
        <v>1303014024</v>
      </c>
      <c r="D8" s="20" t="s">
        <v>44</v>
      </c>
      <c r="E8" s="75" t="s">
        <v>37</v>
      </c>
      <c r="F8" s="75" t="s">
        <v>45</v>
      </c>
      <c r="G8" s="75" t="s">
        <v>46</v>
      </c>
      <c r="H8" s="30" t="s">
        <v>47</v>
      </c>
      <c r="I8" s="20" t="s">
        <v>48</v>
      </c>
      <c r="J8" s="20">
        <v>2017</v>
      </c>
      <c r="K8" s="20">
        <v>65</v>
      </c>
      <c r="L8" s="20">
        <v>55</v>
      </c>
      <c r="M8" s="20"/>
      <c r="N8" s="20">
        <v>10</v>
      </c>
      <c r="O8" s="20">
        <v>65</v>
      </c>
      <c r="P8" s="20">
        <v>55</v>
      </c>
      <c r="Q8" s="20">
        <v>0</v>
      </c>
      <c r="R8" s="20">
        <v>10</v>
      </c>
      <c r="S8" s="20">
        <v>431</v>
      </c>
      <c r="T8" s="20">
        <v>424</v>
      </c>
      <c r="U8" s="20">
        <v>13</v>
      </c>
      <c r="V8" s="20"/>
      <c r="W8" s="30" t="s">
        <v>42</v>
      </c>
      <c r="X8" s="31"/>
    </row>
    <row r="9" spans="1:24" s="2" customFormat="1" ht="56.25">
      <c r="A9" s="20">
        <v>4</v>
      </c>
      <c r="B9" s="30" t="s">
        <v>49</v>
      </c>
      <c r="C9" s="30">
        <v>1303014092</v>
      </c>
      <c r="D9" s="30" t="s">
        <v>50</v>
      </c>
      <c r="E9" s="75" t="s">
        <v>30</v>
      </c>
      <c r="F9" s="75" t="s">
        <v>51</v>
      </c>
      <c r="G9" s="75" t="s">
        <v>52</v>
      </c>
      <c r="H9" s="30" t="s">
        <v>53</v>
      </c>
      <c r="I9" s="30" t="s">
        <v>54</v>
      </c>
      <c r="J9" s="20">
        <v>2017</v>
      </c>
      <c r="K9" s="20">
        <v>61</v>
      </c>
      <c r="L9" s="20">
        <v>40</v>
      </c>
      <c r="M9" s="20">
        <v>17</v>
      </c>
      <c r="N9" s="20">
        <v>4</v>
      </c>
      <c r="O9" s="20">
        <v>61</v>
      </c>
      <c r="P9" s="20">
        <v>40</v>
      </c>
      <c r="Q9" s="20">
        <v>17</v>
      </c>
      <c r="R9" s="20">
        <v>4</v>
      </c>
      <c r="S9" s="20">
        <v>312</v>
      </c>
      <c r="T9" s="20">
        <v>30</v>
      </c>
      <c r="U9" s="20">
        <v>0</v>
      </c>
      <c r="V9" s="20"/>
      <c r="W9" s="30" t="s">
        <v>34</v>
      </c>
      <c r="X9" s="31"/>
    </row>
    <row r="10" spans="1:24" s="4" customFormat="1" ht="11.25">
      <c r="A10" s="20" t="s">
        <v>55</v>
      </c>
      <c r="B10" s="20"/>
      <c r="C10" s="20"/>
      <c r="D10" s="20"/>
      <c r="E10" s="20"/>
      <c r="F10" s="20"/>
      <c r="G10" s="20"/>
      <c r="H10" s="20"/>
      <c r="I10" s="20"/>
      <c r="J10" s="20"/>
      <c r="K10" s="29">
        <f aca="true" t="shared" si="0" ref="K10:T10">SUM(K6:K9)</f>
        <v>375</v>
      </c>
      <c r="L10" s="29">
        <f t="shared" si="0"/>
        <v>295</v>
      </c>
      <c r="M10" s="29">
        <f t="shared" si="0"/>
        <v>17</v>
      </c>
      <c r="N10" s="29">
        <f t="shared" si="0"/>
        <v>63</v>
      </c>
      <c r="O10" s="29">
        <f t="shared" si="0"/>
        <v>375</v>
      </c>
      <c r="P10" s="29">
        <f t="shared" si="0"/>
        <v>295</v>
      </c>
      <c r="Q10" s="29">
        <f t="shared" si="0"/>
        <v>17</v>
      </c>
      <c r="R10" s="29">
        <f t="shared" si="0"/>
        <v>63</v>
      </c>
      <c r="S10" s="29">
        <f t="shared" si="0"/>
        <v>2673</v>
      </c>
      <c r="T10" s="29">
        <f t="shared" si="0"/>
        <v>754</v>
      </c>
      <c r="U10" s="29"/>
      <c r="V10" s="20"/>
      <c r="W10" s="20"/>
      <c r="X10" s="20"/>
    </row>
  </sheetData>
  <sheetProtection/>
  <mergeCells count="19">
    <mergeCell ref="A1:B1"/>
    <mergeCell ref="A2:X2"/>
    <mergeCell ref="A3:X3"/>
    <mergeCell ref="E4:G4"/>
    <mergeCell ref="K4:N4"/>
    <mergeCell ref="O4:R4"/>
    <mergeCell ref="S4:U4"/>
    <mergeCell ref="A10:J10"/>
    <mergeCell ref="V10:X10"/>
    <mergeCell ref="A4:A5"/>
    <mergeCell ref="B4:B5"/>
    <mergeCell ref="C4:C5"/>
    <mergeCell ref="D4:D5"/>
    <mergeCell ref="H4:H5"/>
    <mergeCell ref="I4:I5"/>
    <mergeCell ref="J4:J5"/>
    <mergeCell ref="V4:V5"/>
    <mergeCell ref="W4:W5"/>
    <mergeCell ref="X4:X5"/>
  </mergeCells>
  <printOptions horizontalCentered="1"/>
  <pageMargins left="0.2" right="0.2" top="0.39" bottom="0.39" header="0.2" footer="0.2"/>
  <pageSetup horizontalDpi="600" verticalDpi="600" orientation="landscape" paperSize="9"/>
  <headerFooter scaleWithDoc="0" alignWithMargins="0">
    <oddFooter>&amp;C&amp;10第&amp;P页，共&amp;N页</oddFooter>
  </headerFooter>
</worksheet>
</file>

<file path=xl/worksheets/sheet3.xml><?xml version="1.0" encoding="utf-8"?>
<worksheet xmlns="http://schemas.openxmlformats.org/spreadsheetml/2006/main" xmlns:r="http://schemas.openxmlformats.org/officeDocument/2006/relationships">
  <dimension ref="A1:X8"/>
  <sheetViews>
    <sheetView workbookViewId="0" topLeftCell="A1">
      <pane xSplit="6" ySplit="5" topLeftCell="G6" activePane="bottomRight" state="frozen"/>
      <selection pane="bottomRight" activeCell="O6" sqref="O6"/>
    </sheetView>
  </sheetViews>
  <sheetFormatPr defaultColWidth="9.00390625" defaultRowHeight="14.25"/>
  <cols>
    <col min="1" max="1" width="2.75390625" style="5" customWidth="1"/>
    <col min="2" max="2" width="11.375" style="6" customWidth="1"/>
    <col min="3" max="3" width="8.25390625" style="7" customWidth="1"/>
    <col min="4" max="4" width="3.875" style="8" customWidth="1"/>
    <col min="5" max="5" width="3.75390625" style="8" customWidth="1"/>
    <col min="6" max="6" width="3.75390625" style="9" customWidth="1"/>
    <col min="7" max="7" width="5.125" style="9" customWidth="1"/>
    <col min="8" max="8" width="18.75390625" style="6" customWidth="1"/>
    <col min="9" max="9" width="4.00390625" style="7" customWidth="1"/>
    <col min="10" max="10" width="3.75390625" style="5" customWidth="1"/>
    <col min="11" max="11" width="5.125" style="10" customWidth="1"/>
    <col min="12" max="12" width="5.50390625" style="10" customWidth="1"/>
    <col min="13" max="13" width="4.50390625" style="10" customWidth="1"/>
    <col min="14" max="14" width="4.375" style="10" customWidth="1"/>
    <col min="15" max="15" width="5.25390625" style="10" customWidth="1"/>
    <col min="16" max="16" width="5.50390625" style="10" customWidth="1"/>
    <col min="17" max="18" width="4.375" style="10" customWidth="1"/>
    <col min="19" max="19" width="5.875" style="5" customWidth="1"/>
    <col min="20" max="20" width="6.125" style="5" customWidth="1"/>
    <col min="21" max="21" width="5.50390625" style="5" customWidth="1"/>
    <col min="22" max="22" width="3.875" style="7" customWidth="1"/>
    <col min="23" max="23" width="4.125" style="6" customWidth="1"/>
    <col min="24" max="24" width="5.375" style="11" customWidth="1"/>
    <col min="25" max="16384" width="9.00390625" style="5" customWidth="1"/>
  </cols>
  <sheetData>
    <row r="1" spans="1:21" ht="14.25">
      <c r="A1" s="12" t="s">
        <v>0</v>
      </c>
      <c r="B1" s="12"/>
      <c r="C1" s="6"/>
      <c r="K1" s="25"/>
      <c r="L1" s="25"/>
      <c r="M1" s="25"/>
      <c r="N1" s="25"/>
      <c r="O1" s="25"/>
      <c r="P1" s="25"/>
      <c r="Q1" s="25"/>
      <c r="R1" s="25"/>
      <c r="S1" s="25"/>
      <c r="T1" s="25"/>
      <c r="U1" s="25"/>
    </row>
    <row r="2" spans="1:24" ht="22.5">
      <c r="A2" s="13" t="s">
        <v>265</v>
      </c>
      <c r="B2" s="13"/>
      <c r="C2" s="13"/>
      <c r="D2" s="13"/>
      <c r="E2" s="13"/>
      <c r="F2" s="13"/>
      <c r="G2" s="13"/>
      <c r="H2" s="13"/>
      <c r="I2" s="13"/>
      <c r="J2" s="13"/>
      <c r="K2" s="13"/>
      <c r="L2" s="13"/>
      <c r="M2" s="13"/>
      <c r="N2" s="13"/>
      <c r="O2" s="13"/>
      <c r="P2" s="13"/>
      <c r="Q2" s="13"/>
      <c r="R2" s="13"/>
      <c r="S2" s="13"/>
      <c r="T2" s="13"/>
      <c r="U2" s="13"/>
      <c r="V2" s="13"/>
      <c r="W2" s="13"/>
      <c r="X2" s="13"/>
    </row>
    <row r="3" spans="1:24" s="1" customFormat="1" ht="12">
      <c r="A3" s="14" t="s">
        <v>267</v>
      </c>
      <c r="B3" s="14"/>
      <c r="C3" s="14"/>
      <c r="D3" s="14"/>
      <c r="E3" s="14"/>
      <c r="F3" s="14"/>
      <c r="G3" s="14"/>
      <c r="H3" s="14"/>
      <c r="I3" s="14"/>
      <c r="J3" s="14"/>
      <c r="K3" s="14"/>
      <c r="L3" s="14"/>
      <c r="M3" s="14"/>
      <c r="N3" s="14"/>
      <c r="O3" s="14"/>
      <c r="P3" s="14"/>
      <c r="Q3" s="14"/>
      <c r="R3" s="14"/>
      <c r="S3" s="14"/>
      <c r="T3" s="14"/>
      <c r="U3" s="14"/>
      <c r="V3" s="14"/>
      <c r="W3" s="14"/>
      <c r="X3" s="14"/>
    </row>
    <row r="4" spans="1:24" s="2" customFormat="1" ht="11.25" customHeight="1">
      <c r="A4" s="15" t="s">
        <v>3</v>
      </c>
      <c r="B4" s="15" t="s">
        <v>4</v>
      </c>
      <c r="C4" s="15" t="s">
        <v>5</v>
      </c>
      <c r="D4" s="15" t="s">
        <v>6</v>
      </c>
      <c r="E4" s="16" t="s">
        <v>7</v>
      </c>
      <c r="F4" s="17"/>
      <c r="G4" s="18"/>
      <c r="H4" s="15" t="s">
        <v>8</v>
      </c>
      <c r="I4" s="15" t="s">
        <v>9</v>
      </c>
      <c r="J4" s="15" t="s">
        <v>10</v>
      </c>
      <c r="K4" s="26" t="s">
        <v>11</v>
      </c>
      <c r="L4" s="27"/>
      <c r="M4" s="27"/>
      <c r="N4" s="28"/>
      <c r="O4" s="26" t="s">
        <v>12</v>
      </c>
      <c r="P4" s="27"/>
      <c r="Q4" s="27"/>
      <c r="R4" s="28"/>
      <c r="S4" s="20" t="s">
        <v>13</v>
      </c>
      <c r="T4" s="20"/>
      <c r="U4" s="20"/>
      <c r="V4" s="15" t="s">
        <v>14</v>
      </c>
      <c r="W4" s="15" t="s">
        <v>15</v>
      </c>
      <c r="X4" s="15" t="s">
        <v>16</v>
      </c>
    </row>
    <row r="5" spans="1:24" s="2" customFormat="1" ht="52.5" customHeight="1">
      <c r="A5" s="19"/>
      <c r="B5" s="19"/>
      <c r="C5" s="19"/>
      <c r="D5" s="19"/>
      <c r="E5" s="20" t="s">
        <v>17</v>
      </c>
      <c r="F5" s="20" t="s">
        <v>18</v>
      </c>
      <c r="G5" s="20" t="s">
        <v>19</v>
      </c>
      <c r="H5" s="19"/>
      <c r="I5" s="19"/>
      <c r="J5" s="19"/>
      <c r="K5" s="29" t="s">
        <v>20</v>
      </c>
      <c r="L5" s="29" t="s">
        <v>21</v>
      </c>
      <c r="M5" s="29" t="s">
        <v>22</v>
      </c>
      <c r="N5" s="29" t="s">
        <v>23</v>
      </c>
      <c r="O5" s="29" t="s">
        <v>20</v>
      </c>
      <c r="P5" s="29" t="s">
        <v>21</v>
      </c>
      <c r="Q5" s="29" t="s">
        <v>22</v>
      </c>
      <c r="R5" s="29" t="s">
        <v>23</v>
      </c>
      <c r="S5" s="20" t="s">
        <v>24</v>
      </c>
      <c r="T5" s="20" t="s">
        <v>25</v>
      </c>
      <c r="U5" s="20" t="s">
        <v>26</v>
      </c>
      <c r="V5" s="19"/>
      <c r="W5" s="19"/>
      <c r="X5" s="19"/>
    </row>
    <row r="6" spans="1:24" s="60" customFormat="1" ht="126">
      <c r="A6" s="41">
        <v>1</v>
      </c>
      <c r="B6" s="37" t="s">
        <v>56</v>
      </c>
      <c r="C6" s="68">
        <v>1303024004</v>
      </c>
      <c r="D6" s="41" t="s">
        <v>57</v>
      </c>
      <c r="E6" s="52" t="s">
        <v>58</v>
      </c>
      <c r="F6" s="69" t="s">
        <v>59</v>
      </c>
      <c r="G6" s="69" t="s">
        <v>60</v>
      </c>
      <c r="H6" s="30" t="s">
        <v>61</v>
      </c>
      <c r="I6" s="54" t="s">
        <v>41</v>
      </c>
      <c r="J6" s="70">
        <v>2017</v>
      </c>
      <c r="K6" s="54">
        <v>26</v>
      </c>
      <c r="L6" s="54">
        <v>25</v>
      </c>
      <c r="M6" s="29"/>
      <c r="N6" s="29">
        <v>1</v>
      </c>
      <c r="O6" s="54">
        <v>6</v>
      </c>
      <c r="P6" s="54">
        <v>5</v>
      </c>
      <c r="Q6" s="29"/>
      <c r="R6" s="29">
        <v>1</v>
      </c>
      <c r="S6" s="41">
        <v>865</v>
      </c>
      <c r="T6" s="41">
        <v>88</v>
      </c>
      <c r="U6" s="41">
        <v>0</v>
      </c>
      <c r="V6" s="41"/>
      <c r="W6" s="37" t="s">
        <v>62</v>
      </c>
      <c r="X6" s="57" t="s">
        <v>268</v>
      </c>
    </row>
    <row r="7" spans="1:24" s="60" customFormat="1" ht="56.25">
      <c r="A7" s="41">
        <v>2</v>
      </c>
      <c r="B7" s="50" t="s">
        <v>64</v>
      </c>
      <c r="C7" s="68">
        <v>1303024005</v>
      </c>
      <c r="D7" s="41" t="s">
        <v>57</v>
      </c>
      <c r="E7" s="52" t="s">
        <v>58</v>
      </c>
      <c r="F7" s="69" t="s">
        <v>59</v>
      </c>
      <c r="G7" s="69" t="s">
        <v>65</v>
      </c>
      <c r="H7" s="34" t="s">
        <v>66</v>
      </c>
      <c r="I7" s="54" t="s">
        <v>48</v>
      </c>
      <c r="J7" s="70">
        <v>2017</v>
      </c>
      <c r="K7" s="71">
        <v>11</v>
      </c>
      <c r="L7" s="71">
        <v>10</v>
      </c>
      <c r="M7" s="71"/>
      <c r="N7" s="54">
        <v>1</v>
      </c>
      <c r="O7" s="71">
        <v>11</v>
      </c>
      <c r="P7" s="71">
        <v>10</v>
      </c>
      <c r="Q7" s="71"/>
      <c r="R7" s="54">
        <v>1</v>
      </c>
      <c r="S7" s="54">
        <v>663</v>
      </c>
      <c r="T7" s="72">
        <v>60</v>
      </c>
      <c r="U7" s="72">
        <v>0</v>
      </c>
      <c r="V7" s="55"/>
      <c r="W7" s="73" t="s">
        <v>62</v>
      </c>
      <c r="X7" s="32"/>
    </row>
    <row r="8" spans="1:24" s="4" customFormat="1" ht="11.25">
      <c r="A8" s="20" t="s">
        <v>67</v>
      </c>
      <c r="B8" s="20"/>
      <c r="C8" s="20"/>
      <c r="D8" s="20"/>
      <c r="E8" s="20"/>
      <c r="F8" s="20"/>
      <c r="G8" s="20"/>
      <c r="H8" s="20"/>
      <c r="I8" s="20"/>
      <c r="J8" s="20"/>
      <c r="K8" s="29">
        <f aca="true" t="shared" si="0" ref="K8:T8">SUM(K6:K7)</f>
        <v>37</v>
      </c>
      <c r="L8" s="29">
        <f t="shared" si="0"/>
        <v>35</v>
      </c>
      <c r="M8" s="29">
        <f t="shared" si="0"/>
        <v>0</v>
      </c>
      <c r="N8" s="29">
        <f t="shared" si="0"/>
        <v>2</v>
      </c>
      <c r="O8" s="29">
        <f t="shared" si="0"/>
        <v>17</v>
      </c>
      <c r="P8" s="29">
        <f t="shared" si="0"/>
        <v>15</v>
      </c>
      <c r="Q8" s="29">
        <f t="shared" si="0"/>
        <v>0</v>
      </c>
      <c r="R8" s="29">
        <f t="shared" si="0"/>
        <v>2</v>
      </c>
      <c r="S8" s="29">
        <f t="shared" si="0"/>
        <v>1528</v>
      </c>
      <c r="T8" s="29">
        <f t="shared" si="0"/>
        <v>148</v>
      </c>
      <c r="U8" s="29"/>
      <c r="V8" s="20"/>
      <c r="W8" s="20"/>
      <c r="X8" s="20"/>
    </row>
  </sheetData>
  <sheetProtection/>
  <mergeCells count="19">
    <mergeCell ref="A1:B1"/>
    <mergeCell ref="A2:X2"/>
    <mergeCell ref="A3:X3"/>
    <mergeCell ref="E4:G4"/>
    <mergeCell ref="K4:N4"/>
    <mergeCell ref="O4:R4"/>
    <mergeCell ref="S4:U4"/>
    <mergeCell ref="A8:J8"/>
    <mergeCell ref="V8:X8"/>
    <mergeCell ref="A4:A5"/>
    <mergeCell ref="B4:B5"/>
    <mergeCell ref="C4:C5"/>
    <mergeCell ref="D4:D5"/>
    <mergeCell ref="H4:H5"/>
    <mergeCell ref="I4:I5"/>
    <mergeCell ref="J4:J5"/>
    <mergeCell ref="V4:V5"/>
    <mergeCell ref="W4:W5"/>
    <mergeCell ref="X4:X5"/>
  </mergeCells>
  <printOptions horizontalCentered="1"/>
  <pageMargins left="0.2" right="0.2" top="0.39" bottom="0.39" header="0.2" footer="0.2"/>
  <pageSetup horizontalDpi="600" verticalDpi="600" orientation="landscape" paperSize="9"/>
  <headerFooter scaleWithDoc="0" alignWithMargins="0">
    <oddFooter>&amp;C&amp;10第&amp;P页，共&amp;N页</oddFooter>
  </headerFooter>
</worksheet>
</file>

<file path=xl/worksheets/sheet4.xml><?xml version="1.0" encoding="utf-8"?>
<worksheet xmlns="http://schemas.openxmlformats.org/spreadsheetml/2006/main" xmlns:r="http://schemas.openxmlformats.org/officeDocument/2006/relationships">
  <dimension ref="A1:X10"/>
  <sheetViews>
    <sheetView workbookViewId="0" topLeftCell="A1">
      <pane xSplit="6" ySplit="5" topLeftCell="G6" activePane="bottomRight" state="frozen"/>
      <selection pane="bottomRight" activeCell="A3" sqref="A3:X3"/>
    </sheetView>
  </sheetViews>
  <sheetFormatPr defaultColWidth="9.00390625" defaultRowHeight="14.25"/>
  <cols>
    <col min="1" max="1" width="2.75390625" style="5" customWidth="1"/>
    <col min="2" max="2" width="11.375" style="6" customWidth="1"/>
    <col min="3" max="3" width="8.25390625" style="7" customWidth="1"/>
    <col min="4" max="4" width="3.875" style="8" customWidth="1"/>
    <col min="5" max="5" width="3.75390625" style="8" customWidth="1"/>
    <col min="6" max="6" width="3.75390625" style="9" customWidth="1"/>
    <col min="7" max="7" width="5.125" style="9" customWidth="1"/>
    <col min="8" max="8" width="18.75390625" style="6" customWidth="1"/>
    <col min="9" max="9" width="4.00390625" style="7" customWidth="1"/>
    <col min="10" max="10" width="3.75390625" style="5" customWidth="1"/>
    <col min="11" max="11" width="5.125" style="10" customWidth="1"/>
    <col min="12" max="12" width="5.50390625" style="10" customWidth="1"/>
    <col min="13" max="13" width="4.50390625" style="10" customWidth="1"/>
    <col min="14" max="14" width="4.375" style="10" customWidth="1"/>
    <col min="15" max="15" width="5.25390625" style="10" customWidth="1"/>
    <col min="16" max="16" width="5.50390625" style="10" customWidth="1"/>
    <col min="17" max="18" width="4.375" style="10" customWidth="1"/>
    <col min="19" max="19" width="5.875" style="5" customWidth="1"/>
    <col min="20" max="20" width="6.125" style="5" customWidth="1"/>
    <col min="21" max="21" width="5.50390625" style="5" customWidth="1"/>
    <col min="22" max="22" width="3.875" style="7" customWidth="1"/>
    <col min="23" max="23" width="4.125" style="6" customWidth="1"/>
    <col min="24" max="24" width="5.375" style="11" customWidth="1"/>
    <col min="25" max="16384" width="9.00390625" style="5" customWidth="1"/>
  </cols>
  <sheetData>
    <row r="1" spans="1:21" ht="14.25">
      <c r="A1" s="12" t="s">
        <v>0</v>
      </c>
      <c r="B1" s="12"/>
      <c r="C1" s="6"/>
      <c r="K1" s="25"/>
      <c r="L1" s="25"/>
      <c r="M1" s="25"/>
      <c r="N1" s="25"/>
      <c r="O1" s="25"/>
      <c r="P1" s="25"/>
      <c r="Q1" s="25"/>
      <c r="R1" s="25"/>
      <c r="S1" s="25"/>
      <c r="T1" s="25"/>
      <c r="U1" s="25"/>
    </row>
    <row r="2" spans="1:24" ht="22.5">
      <c r="A2" s="13" t="s">
        <v>265</v>
      </c>
      <c r="B2" s="13"/>
      <c r="C2" s="13"/>
      <c r="D2" s="13"/>
      <c r="E2" s="13"/>
      <c r="F2" s="13"/>
      <c r="G2" s="13"/>
      <c r="H2" s="13"/>
      <c r="I2" s="13"/>
      <c r="J2" s="13"/>
      <c r="K2" s="13"/>
      <c r="L2" s="13"/>
      <c r="M2" s="13"/>
      <c r="N2" s="13"/>
      <c r="O2" s="13"/>
      <c r="P2" s="13"/>
      <c r="Q2" s="13"/>
      <c r="R2" s="13"/>
      <c r="S2" s="13"/>
      <c r="T2" s="13"/>
      <c r="U2" s="13"/>
      <c r="V2" s="13"/>
      <c r="W2" s="13"/>
      <c r="X2" s="13"/>
    </row>
    <row r="3" spans="1:24" s="1" customFormat="1" ht="12">
      <c r="A3" s="14" t="s">
        <v>269</v>
      </c>
      <c r="B3" s="14"/>
      <c r="C3" s="14"/>
      <c r="D3" s="14"/>
      <c r="E3" s="14"/>
      <c r="F3" s="14"/>
      <c r="G3" s="14"/>
      <c r="H3" s="14"/>
      <c r="I3" s="14"/>
      <c r="J3" s="14"/>
      <c r="K3" s="14"/>
      <c r="L3" s="14"/>
      <c r="M3" s="14"/>
      <c r="N3" s="14"/>
      <c r="O3" s="14"/>
      <c r="P3" s="14"/>
      <c r="Q3" s="14"/>
      <c r="R3" s="14"/>
      <c r="S3" s="14"/>
      <c r="T3" s="14"/>
      <c r="U3" s="14"/>
      <c r="V3" s="14"/>
      <c r="W3" s="14"/>
      <c r="X3" s="14"/>
    </row>
    <row r="4" spans="1:24" s="2" customFormat="1" ht="11.25" customHeight="1">
      <c r="A4" s="15" t="s">
        <v>3</v>
      </c>
      <c r="B4" s="15" t="s">
        <v>4</v>
      </c>
      <c r="C4" s="15" t="s">
        <v>5</v>
      </c>
      <c r="D4" s="15" t="s">
        <v>6</v>
      </c>
      <c r="E4" s="16" t="s">
        <v>7</v>
      </c>
      <c r="F4" s="17"/>
      <c r="G4" s="18"/>
      <c r="H4" s="15" t="s">
        <v>8</v>
      </c>
      <c r="I4" s="15" t="s">
        <v>9</v>
      </c>
      <c r="J4" s="15" t="s">
        <v>10</v>
      </c>
      <c r="K4" s="26" t="s">
        <v>11</v>
      </c>
      <c r="L4" s="27"/>
      <c r="M4" s="27"/>
      <c r="N4" s="28"/>
      <c r="O4" s="26" t="s">
        <v>12</v>
      </c>
      <c r="P4" s="27"/>
      <c r="Q4" s="27"/>
      <c r="R4" s="28"/>
      <c r="S4" s="20" t="s">
        <v>13</v>
      </c>
      <c r="T4" s="20"/>
      <c r="U4" s="20"/>
      <c r="V4" s="15" t="s">
        <v>14</v>
      </c>
      <c r="W4" s="15" t="s">
        <v>15</v>
      </c>
      <c r="X4" s="15" t="s">
        <v>16</v>
      </c>
    </row>
    <row r="5" spans="1:24" s="2" customFormat="1" ht="52.5" customHeight="1">
      <c r="A5" s="19"/>
      <c r="B5" s="19"/>
      <c r="C5" s="19"/>
      <c r="D5" s="19"/>
      <c r="E5" s="20" t="s">
        <v>17</v>
      </c>
      <c r="F5" s="20" t="s">
        <v>18</v>
      </c>
      <c r="G5" s="20" t="s">
        <v>19</v>
      </c>
      <c r="H5" s="19"/>
      <c r="I5" s="19"/>
      <c r="J5" s="19"/>
      <c r="K5" s="29" t="s">
        <v>20</v>
      </c>
      <c r="L5" s="29" t="s">
        <v>21</v>
      </c>
      <c r="M5" s="29" t="s">
        <v>22</v>
      </c>
      <c r="N5" s="29" t="s">
        <v>23</v>
      </c>
      <c r="O5" s="29" t="s">
        <v>20</v>
      </c>
      <c r="P5" s="29" t="s">
        <v>21</v>
      </c>
      <c r="Q5" s="29" t="s">
        <v>22</v>
      </c>
      <c r="R5" s="29" t="s">
        <v>23</v>
      </c>
      <c r="S5" s="20" t="s">
        <v>24</v>
      </c>
      <c r="T5" s="20" t="s">
        <v>25</v>
      </c>
      <c r="U5" s="20" t="s">
        <v>26</v>
      </c>
      <c r="V5" s="19"/>
      <c r="W5" s="19"/>
      <c r="X5" s="19"/>
    </row>
    <row r="6" spans="1:24" s="60" customFormat="1" ht="33.75">
      <c r="A6" s="41">
        <v>1</v>
      </c>
      <c r="B6" s="37" t="s">
        <v>68</v>
      </c>
      <c r="C6" s="68">
        <v>1303034008</v>
      </c>
      <c r="D6" s="41" t="s">
        <v>69</v>
      </c>
      <c r="E6" s="52" t="s">
        <v>70</v>
      </c>
      <c r="F6" s="69" t="s">
        <v>71</v>
      </c>
      <c r="G6" s="69" t="s">
        <v>71</v>
      </c>
      <c r="H6" s="30" t="s">
        <v>72</v>
      </c>
      <c r="I6" s="54" t="s">
        <v>54</v>
      </c>
      <c r="J6" s="70">
        <v>2017</v>
      </c>
      <c r="K6" s="54">
        <v>24</v>
      </c>
      <c r="L6" s="54">
        <v>24</v>
      </c>
      <c r="M6" s="29"/>
      <c r="N6" s="29"/>
      <c r="O6" s="54">
        <v>24</v>
      </c>
      <c r="P6" s="54">
        <v>24</v>
      </c>
      <c r="Q6" s="29"/>
      <c r="R6" s="29"/>
      <c r="S6" s="41">
        <v>310</v>
      </c>
      <c r="T6" s="41">
        <v>7</v>
      </c>
      <c r="U6" s="41"/>
      <c r="V6" s="41"/>
      <c r="W6" s="37" t="s">
        <v>62</v>
      </c>
      <c r="X6" s="57" t="s">
        <v>73</v>
      </c>
    </row>
    <row r="7" spans="1:24" s="60" customFormat="1" ht="45">
      <c r="A7" s="41">
        <v>2</v>
      </c>
      <c r="B7" s="50" t="s">
        <v>74</v>
      </c>
      <c r="C7" s="68">
        <v>1303034024</v>
      </c>
      <c r="D7" s="41" t="s">
        <v>69</v>
      </c>
      <c r="E7" s="52" t="s">
        <v>75</v>
      </c>
      <c r="F7" s="69" t="s">
        <v>76</v>
      </c>
      <c r="G7" s="69" t="s">
        <v>77</v>
      </c>
      <c r="H7" s="34" t="s">
        <v>78</v>
      </c>
      <c r="I7" s="54" t="s">
        <v>48</v>
      </c>
      <c r="J7" s="70">
        <v>2017</v>
      </c>
      <c r="K7" s="71">
        <v>86</v>
      </c>
      <c r="L7" s="71">
        <v>86</v>
      </c>
      <c r="M7" s="71"/>
      <c r="N7" s="54"/>
      <c r="O7" s="71">
        <v>86</v>
      </c>
      <c r="P7" s="71">
        <v>86</v>
      </c>
      <c r="Q7" s="71"/>
      <c r="R7" s="54"/>
      <c r="S7" s="54">
        <v>864</v>
      </c>
      <c r="T7" s="72">
        <v>165</v>
      </c>
      <c r="U7" s="72">
        <v>4</v>
      </c>
      <c r="V7" s="55"/>
      <c r="W7" s="73" t="s">
        <v>79</v>
      </c>
      <c r="X7" s="32"/>
    </row>
    <row r="8" spans="1:24" s="60" customFormat="1" ht="45">
      <c r="A8" s="41">
        <v>3</v>
      </c>
      <c r="B8" s="50" t="s">
        <v>80</v>
      </c>
      <c r="C8" s="68">
        <v>1303034046</v>
      </c>
      <c r="D8" s="41" t="s">
        <v>69</v>
      </c>
      <c r="E8" s="52" t="s">
        <v>75</v>
      </c>
      <c r="F8" s="69" t="s">
        <v>81</v>
      </c>
      <c r="G8" s="69" t="s">
        <v>82</v>
      </c>
      <c r="H8" s="30" t="s">
        <v>83</v>
      </c>
      <c r="I8" s="54" t="s">
        <v>48</v>
      </c>
      <c r="J8" s="70">
        <v>2017</v>
      </c>
      <c r="K8" s="71">
        <v>90</v>
      </c>
      <c r="L8" s="71">
        <v>90</v>
      </c>
      <c r="M8" s="71"/>
      <c r="N8" s="54"/>
      <c r="O8" s="71">
        <v>90</v>
      </c>
      <c r="P8" s="71">
        <v>90</v>
      </c>
      <c r="Q8" s="71"/>
      <c r="R8" s="54"/>
      <c r="S8" s="54">
        <v>1760</v>
      </c>
      <c r="T8" s="72">
        <v>294</v>
      </c>
      <c r="U8" s="72"/>
      <c r="V8" s="55"/>
      <c r="W8" s="73" t="s">
        <v>84</v>
      </c>
      <c r="X8" s="32"/>
    </row>
    <row r="9" spans="1:24" s="60" customFormat="1" ht="45">
      <c r="A9" s="41">
        <v>4</v>
      </c>
      <c r="B9" s="50" t="s">
        <v>85</v>
      </c>
      <c r="C9" s="68">
        <v>1303034070</v>
      </c>
      <c r="D9" s="41" t="s">
        <v>69</v>
      </c>
      <c r="E9" s="52" t="s">
        <v>86</v>
      </c>
      <c r="F9" s="69" t="s">
        <v>87</v>
      </c>
      <c r="G9" s="69" t="s">
        <v>88</v>
      </c>
      <c r="H9" s="30" t="s">
        <v>89</v>
      </c>
      <c r="I9" s="54" t="s">
        <v>90</v>
      </c>
      <c r="J9" s="70">
        <v>2017</v>
      </c>
      <c r="K9" s="71">
        <v>50</v>
      </c>
      <c r="L9" s="71">
        <v>50</v>
      </c>
      <c r="M9" s="71"/>
      <c r="N9" s="54"/>
      <c r="O9" s="71">
        <v>50</v>
      </c>
      <c r="P9" s="71">
        <v>50</v>
      </c>
      <c r="Q9" s="71"/>
      <c r="R9" s="54"/>
      <c r="S9" s="54">
        <v>2143</v>
      </c>
      <c r="T9" s="72">
        <v>34</v>
      </c>
      <c r="U9" s="72">
        <v>1</v>
      </c>
      <c r="V9" s="55"/>
      <c r="W9" s="73" t="s">
        <v>91</v>
      </c>
      <c r="X9" s="32"/>
    </row>
    <row r="10" spans="1:24" s="4" customFormat="1" ht="11.25">
      <c r="A10" s="20" t="s">
        <v>92</v>
      </c>
      <c r="B10" s="20"/>
      <c r="C10" s="20"/>
      <c r="D10" s="20"/>
      <c r="E10" s="20"/>
      <c r="F10" s="20"/>
      <c r="G10" s="20"/>
      <c r="H10" s="20"/>
      <c r="I10" s="20"/>
      <c r="J10" s="20"/>
      <c r="K10" s="29">
        <f aca="true" t="shared" si="0" ref="K10:T10">SUM(K6:K9)</f>
        <v>250</v>
      </c>
      <c r="L10" s="29">
        <f t="shared" si="0"/>
        <v>250</v>
      </c>
      <c r="M10" s="29">
        <f t="shared" si="0"/>
        <v>0</v>
      </c>
      <c r="N10" s="29">
        <f t="shared" si="0"/>
        <v>0</v>
      </c>
      <c r="O10" s="29">
        <f t="shared" si="0"/>
        <v>250</v>
      </c>
      <c r="P10" s="29">
        <f t="shared" si="0"/>
        <v>250</v>
      </c>
      <c r="Q10" s="29">
        <f t="shared" si="0"/>
        <v>0</v>
      </c>
      <c r="R10" s="29">
        <f t="shared" si="0"/>
        <v>0</v>
      </c>
      <c r="S10" s="29">
        <f t="shared" si="0"/>
        <v>5077</v>
      </c>
      <c r="T10" s="29">
        <f t="shared" si="0"/>
        <v>500</v>
      </c>
      <c r="U10" s="29"/>
      <c r="V10" s="20"/>
      <c r="W10" s="20"/>
      <c r="X10" s="20"/>
    </row>
  </sheetData>
  <sheetProtection/>
  <mergeCells count="19">
    <mergeCell ref="A1:B1"/>
    <mergeCell ref="A2:X2"/>
    <mergeCell ref="A3:X3"/>
    <mergeCell ref="E4:G4"/>
    <mergeCell ref="K4:N4"/>
    <mergeCell ref="O4:R4"/>
    <mergeCell ref="S4:U4"/>
    <mergeCell ref="A10:J10"/>
    <mergeCell ref="V10:X10"/>
    <mergeCell ref="A4:A5"/>
    <mergeCell ref="B4:B5"/>
    <mergeCell ref="C4:C5"/>
    <mergeCell ref="D4:D5"/>
    <mergeCell ref="H4:H5"/>
    <mergeCell ref="I4:I5"/>
    <mergeCell ref="J4:J5"/>
    <mergeCell ref="V4:V5"/>
    <mergeCell ref="W4:W5"/>
    <mergeCell ref="X4:X5"/>
  </mergeCells>
  <printOptions horizontalCentered="1"/>
  <pageMargins left="0.2" right="0.2" top="0.39" bottom="0.39" header="0.2" footer="0.2"/>
  <pageSetup horizontalDpi="600" verticalDpi="600" orientation="landscape" paperSize="9"/>
  <headerFooter scaleWithDoc="0" alignWithMargins="0">
    <oddFooter>&amp;C&amp;10第&amp;P页，共&amp;N页</oddFooter>
  </headerFooter>
</worksheet>
</file>

<file path=xl/worksheets/sheet5.xml><?xml version="1.0" encoding="utf-8"?>
<worksheet xmlns="http://schemas.openxmlformats.org/spreadsheetml/2006/main" xmlns:r="http://schemas.openxmlformats.org/officeDocument/2006/relationships">
  <dimension ref="A1:X11"/>
  <sheetViews>
    <sheetView workbookViewId="0" topLeftCell="A1">
      <pane xSplit="6" ySplit="5" topLeftCell="G6" activePane="bottomRight" state="frozen"/>
      <selection pane="bottomRight" activeCell="A3" sqref="A3:X3"/>
    </sheetView>
  </sheetViews>
  <sheetFormatPr defaultColWidth="9.00390625" defaultRowHeight="14.25"/>
  <cols>
    <col min="1" max="1" width="2.75390625" style="5" customWidth="1"/>
    <col min="2" max="2" width="11.375" style="6" customWidth="1"/>
    <col min="3" max="3" width="8.25390625" style="7" customWidth="1"/>
    <col min="4" max="4" width="3.875" style="8" customWidth="1"/>
    <col min="5" max="5" width="3.75390625" style="8" customWidth="1"/>
    <col min="6" max="6" width="3.75390625" style="9" customWidth="1"/>
    <col min="7" max="7" width="5.125" style="9" customWidth="1"/>
    <col min="8" max="8" width="18.75390625" style="6" customWidth="1"/>
    <col min="9" max="9" width="4.00390625" style="7" customWidth="1"/>
    <col min="10" max="10" width="3.75390625" style="5" customWidth="1"/>
    <col min="11" max="11" width="5.125" style="10" customWidth="1"/>
    <col min="12" max="12" width="5.50390625" style="10" customWidth="1"/>
    <col min="13" max="13" width="4.50390625" style="10" customWidth="1"/>
    <col min="14" max="14" width="4.375" style="10" customWidth="1"/>
    <col min="15" max="15" width="5.25390625" style="10" customWidth="1"/>
    <col min="16" max="16" width="5.50390625" style="10" customWidth="1"/>
    <col min="17" max="18" width="4.375" style="10" customWidth="1"/>
    <col min="19" max="19" width="5.875" style="5" customWidth="1"/>
    <col min="20" max="20" width="6.125" style="5" customWidth="1"/>
    <col min="21" max="21" width="5.50390625" style="5" customWidth="1"/>
    <col min="22" max="22" width="3.875" style="7" customWidth="1"/>
    <col min="23" max="23" width="4.125" style="6" customWidth="1"/>
    <col min="24" max="24" width="5.375" style="11" customWidth="1"/>
    <col min="25" max="16384" width="9.00390625" style="5" customWidth="1"/>
  </cols>
  <sheetData>
    <row r="1" spans="1:21" ht="14.25">
      <c r="A1" s="12" t="s">
        <v>0</v>
      </c>
      <c r="B1" s="12"/>
      <c r="C1" s="6"/>
      <c r="K1" s="25"/>
      <c r="L1" s="25"/>
      <c r="M1" s="25"/>
      <c r="N1" s="25"/>
      <c r="O1" s="25"/>
      <c r="P1" s="25"/>
      <c r="Q1" s="25"/>
      <c r="R1" s="25"/>
      <c r="S1" s="25"/>
      <c r="T1" s="25"/>
      <c r="U1" s="25"/>
    </row>
    <row r="2" spans="1:24" ht="22.5">
      <c r="A2" s="13" t="s">
        <v>265</v>
      </c>
      <c r="B2" s="13"/>
      <c r="C2" s="13"/>
      <c r="D2" s="13"/>
      <c r="E2" s="13"/>
      <c r="F2" s="13"/>
      <c r="G2" s="13"/>
      <c r="H2" s="13"/>
      <c r="I2" s="13"/>
      <c r="J2" s="13"/>
      <c r="K2" s="13"/>
      <c r="L2" s="13"/>
      <c r="M2" s="13"/>
      <c r="N2" s="13"/>
      <c r="O2" s="13"/>
      <c r="P2" s="13"/>
      <c r="Q2" s="13"/>
      <c r="R2" s="13"/>
      <c r="S2" s="13"/>
      <c r="T2" s="13"/>
      <c r="U2" s="13"/>
      <c r="V2" s="13"/>
      <c r="W2" s="13"/>
      <c r="X2" s="13"/>
    </row>
    <row r="3" spans="1:24" s="1" customFormat="1" ht="12">
      <c r="A3" s="14" t="s">
        <v>270</v>
      </c>
      <c r="B3" s="14"/>
      <c r="C3" s="14"/>
      <c r="D3" s="14"/>
      <c r="E3" s="14"/>
      <c r="F3" s="14"/>
      <c r="G3" s="14"/>
      <c r="H3" s="14"/>
      <c r="I3" s="14"/>
      <c r="J3" s="14"/>
      <c r="K3" s="14"/>
      <c r="L3" s="14"/>
      <c r="M3" s="14"/>
      <c r="N3" s="14"/>
      <c r="O3" s="14"/>
      <c r="P3" s="14"/>
      <c r="Q3" s="14"/>
      <c r="R3" s="14"/>
      <c r="S3" s="14"/>
      <c r="T3" s="14"/>
      <c r="U3" s="14"/>
      <c r="V3" s="14"/>
      <c r="W3" s="14"/>
      <c r="X3" s="14"/>
    </row>
    <row r="4" spans="1:24" s="2" customFormat="1" ht="11.25" customHeight="1">
      <c r="A4" s="15" t="s">
        <v>3</v>
      </c>
      <c r="B4" s="15" t="s">
        <v>4</v>
      </c>
      <c r="C4" s="15" t="s">
        <v>5</v>
      </c>
      <c r="D4" s="15" t="s">
        <v>6</v>
      </c>
      <c r="E4" s="16" t="s">
        <v>7</v>
      </c>
      <c r="F4" s="17"/>
      <c r="G4" s="18"/>
      <c r="H4" s="15" t="s">
        <v>8</v>
      </c>
      <c r="I4" s="15" t="s">
        <v>9</v>
      </c>
      <c r="J4" s="15" t="s">
        <v>10</v>
      </c>
      <c r="K4" s="26" t="s">
        <v>11</v>
      </c>
      <c r="L4" s="27"/>
      <c r="M4" s="27"/>
      <c r="N4" s="28"/>
      <c r="O4" s="26" t="s">
        <v>12</v>
      </c>
      <c r="P4" s="27"/>
      <c r="Q4" s="27"/>
      <c r="R4" s="28"/>
      <c r="S4" s="20" t="s">
        <v>13</v>
      </c>
      <c r="T4" s="20"/>
      <c r="U4" s="20"/>
      <c r="V4" s="15" t="s">
        <v>14</v>
      </c>
      <c r="W4" s="15" t="s">
        <v>15</v>
      </c>
      <c r="X4" s="15" t="s">
        <v>16</v>
      </c>
    </row>
    <row r="5" spans="1:24" s="2" customFormat="1" ht="52.5" customHeight="1">
      <c r="A5" s="19"/>
      <c r="B5" s="19"/>
      <c r="C5" s="19"/>
      <c r="D5" s="19"/>
      <c r="E5" s="20" t="s">
        <v>17</v>
      </c>
      <c r="F5" s="20" t="s">
        <v>18</v>
      </c>
      <c r="G5" s="20" t="s">
        <v>19</v>
      </c>
      <c r="H5" s="19"/>
      <c r="I5" s="19"/>
      <c r="J5" s="19"/>
      <c r="K5" s="29" t="s">
        <v>20</v>
      </c>
      <c r="L5" s="29" t="s">
        <v>21</v>
      </c>
      <c r="M5" s="29" t="s">
        <v>22</v>
      </c>
      <c r="N5" s="29" t="s">
        <v>23</v>
      </c>
      <c r="O5" s="29" t="s">
        <v>20</v>
      </c>
      <c r="P5" s="29" t="s">
        <v>21</v>
      </c>
      <c r="Q5" s="29" t="s">
        <v>22</v>
      </c>
      <c r="R5" s="29" t="s">
        <v>23</v>
      </c>
      <c r="S5" s="20" t="s">
        <v>24</v>
      </c>
      <c r="T5" s="20" t="s">
        <v>25</v>
      </c>
      <c r="U5" s="20" t="s">
        <v>26</v>
      </c>
      <c r="V5" s="19"/>
      <c r="W5" s="19"/>
      <c r="X5" s="19"/>
    </row>
    <row r="6" spans="1:24" s="60" customFormat="1" ht="45">
      <c r="A6" s="41">
        <v>1</v>
      </c>
      <c r="B6" s="37" t="s">
        <v>93</v>
      </c>
      <c r="C6" s="41">
        <v>1303044005</v>
      </c>
      <c r="D6" s="41" t="s">
        <v>94</v>
      </c>
      <c r="E6" s="52" t="s">
        <v>95</v>
      </c>
      <c r="F6" s="52" t="s">
        <v>96</v>
      </c>
      <c r="G6" s="52" t="s">
        <v>97</v>
      </c>
      <c r="H6" s="37" t="s">
        <v>98</v>
      </c>
      <c r="I6" s="41" t="s">
        <v>48</v>
      </c>
      <c r="J6" s="41">
        <v>2017</v>
      </c>
      <c r="K6" s="29">
        <v>72</v>
      </c>
      <c r="L6" s="29">
        <v>49</v>
      </c>
      <c r="M6" s="29"/>
      <c r="N6" s="29">
        <v>23</v>
      </c>
      <c r="O6" s="29">
        <v>72</v>
      </c>
      <c r="P6" s="29">
        <v>49</v>
      </c>
      <c r="Q6" s="29"/>
      <c r="R6" s="29">
        <v>23</v>
      </c>
      <c r="S6" s="41">
        <v>759</v>
      </c>
      <c r="T6" s="41">
        <v>49</v>
      </c>
      <c r="U6" s="41">
        <v>5</v>
      </c>
      <c r="V6" s="41"/>
      <c r="W6" s="37" t="s">
        <v>34</v>
      </c>
      <c r="X6" s="32" t="s">
        <v>73</v>
      </c>
    </row>
    <row r="7" spans="1:24" s="4" customFormat="1" ht="11.25">
      <c r="A7" s="20" t="s">
        <v>99</v>
      </c>
      <c r="B7" s="20"/>
      <c r="C7" s="20"/>
      <c r="D7" s="20"/>
      <c r="E7" s="20"/>
      <c r="F7" s="20"/>
      <c r="G7" s="20"/>
      <c r="H7" s="20"/>
      <c r="I7" s="20"/>
      <c r="J7" s="20"/>
      <c r="K7" s="29">
        <f aca="true" t="shared" si="0" ref="K7:T7">SUM(K6:K6)</f>
        <v>72</v>
      </c>
      <c r="L7" s="29">
        <f t="shared" si="0"/>
        <v>49</v>
      </c>
      <c r="M7" s="29">
        <f t="shared" si="0"/>
        <v>0</v>
      </c>
      <c r="N7" s="29">
        <f t="shared" si="0"/>
        <v>23</v>
      </c>
      <c r="O7" s="29">
        <f t="shared" si="0"/>
        <v>72</v>
      </c>
      <c r="P7" s="29">
        <f t="shared" si="0"/>
        <v>49</v>
      </c>
      <c r="Q7" s="29">
        <f t="shared" si="0"/>
        <v>0</v>
      </c>
      <c r="R7" s="29">
        <f t="shared" si="0"/>
        <v>23</v>
      </c>
      <c r="S7" s="29">
        <f t="shared" si="0"/>
        <v>759</v>
      </c>
      <c r="T7" s="29">
        <f t="shared" si="0"/>
        <v>49</v>
      </c>
      <c r="U7" s="29"/>
      <c r="V7" s="20"/>
      <c r="W7" s="20"/>
      <c r="X7" s="20"/>
    </row>
    <row r="8" spans="2:24" s="2" customFormat="1" ht="11.25">
      <c r="B8" s="38"/>
      <c r="C8" s="39"/>
      <c r="E8" s="8"/>
      <c r="F8" s="9"/>
      <c r="G8" s="9"/>
      <c r="H8" s="38"/>
      <c r="I8" s="39"/>
      <c r="K8" s="25"/>
      <c r="L8" s="25"/>
      <c r="M8" s="25"/>
      <c r="N8" s="25"/>
      <c r="O8" s="25"/>
      <c r="P8" s="25"/>
      <c r="Q8" s="25"/>
      <c r="R8" s="25"/>
      <c r="V8" s="39"/>
      <c r="W8" s="38"/>
      <c r="X8" s="11"/>
    </row>
    <row r="9" spans="2:24" s="2" customFormat="1" ht="11.25">
      <c r="B9" s="38"/>
      <c r="C9" s="39"/>
      <c r="E9" s="8"/>
      <c r="F9" s="9"/>
      <c r="G9" s="9"/>
      <c r="H9" s="38"/>
      <c r="I9" s="39"/>
      <c r="K9" s="25"/>
      <c r="L9" s="25"/>
      <c r="M9" s="25"/>
      <c r="N9" s="25"/>
      <c r="O9" s="25"/>
      <c r="P9" s="25"/>
      <c r="Q9" s="25"/>
      <c r="R9" s="25"/>
      <c r="V9" s="39"/>
      <c r="W9" s="38"/>
      <c r="X9" s="11"/>
    </row>
    <row r="10" spans="2:24" s="2" customFormat="1" ht="11.25">
      <c r="B10" s="38"/>
      <c r="C10" s="39"/>
      <c r="E10" s="8"/>
      <c r="F10" s="9"/>
      <c r="G10" s="9"/>
      <c r="H10" s="38"/>
      <c r="I10" s="39"/>
      <c r="K10" s="25"/>
      <c r="L10" s="25"/>
      <c r="M10" s="25"/>
      <c r="N10" s="25"/>
      <c r="O10" s="25"/>
      <c r="P10" s="25"/>
      <c r="Q10" s="25"/>
      <c r="R10" s="25"/>
      <c r="V10" s="39"/>
      <c r="W10" s="38"/>
      <c r="X10" s="11"/>
    </row>
    <row r="11" spans="2:24" s="2" customFormat="1" ht="11.25">
      <c r="B11" s="38"/>
      <c r="C11" s="39"/>
      <c r="E11" s="8"/>
      <c r="F11" s="9"/>
      <c r="G11" s="9"/>
      <c r="H11" s="38"/>
      <c r="I11" s="39"/>
      <c r="K11" s="25"/>
      <c r="L11" s="25"/>
      <c r="M11" s="25"/>
      <c r="N11" s="25"/>
      <c r="O11" s="25"/>
      <c r="P11" s="25"/>
      <c r="Q11" s="25"/>
      <c r="R11" s="25"/>
      <c r="V11" s="39"/>
      <c r="W11" s="38"/>
      <c r="X11" s="11"/>
    </row>
  </sheetData>
  <sheetProtection/>
  <mergeCells count="19">
    <mergeCell ref="A1:B1"/>
    <mergeCell ref="A2:X2"/>
    <mergeCell ref="A3:X3"/>
    <mergeCell ref="E4:G4"/>
    <mergeCell ref="K4:N4"/>
    <mergeCell ref="O4:R4"/>
    <mergeCell ref="S4:U4"/>
    <mergeCell ref="A7:J7"/>
    <mergeCell ref="V7:X7"/>
    <mergeCell ref="A4:A5"/>
    <mergeCell ref="B4:B5"/>
    <mergeCell ref="C4:C5"/>
    <mergeCell ref="D4:D5"/>
    <mergeCell ref="H4:H5"/>
    <mergeCell ref="I4:I5"/>
    <mergeCell ref="J4:J5"/>
    <mergeCell ref="V4:V5"/>
    <mergeCell ref="W4:W5"/>
    <mergeCell ref="X4:X5"/>
  </mergeCells>
  <printOptions horizontalCentered="1"/>
  <pageMargins left="0.2" right="0.2" top="0.39" bottom="0.39" header="0.2" footer="0.2"/>
  <pageSetup horizontalDpi="600" verticalDpi="600" orientation="landscape" paperSize="9"/>
  <headerFooter scaleWithDoc="0" alignWithMargins="0">
    <oddFooter>&amp;C&amp;10第&amp;P页，共&amp;N页</oddFooter>
  </headerFooter>
</worksheet>
</file>

<file path=xl/worksheets/sheet6.xml><?xml version="1.0" encoding="utf-8"?>
<worksheet xmlns="http://schemas.openxmlformats.org/spreadsheetml/2006/main" xmlns:r="http://schemas.openxmlformats.org/officeDocument/2006/relationships">
  <dimension ref="A1:X10"/>
  <sheetViews>
    <sheetView workbookViewId="0" topLeftCell="A1">
      <pane xSplit="6" ySplit="5" topLeftCell="G6" activePane="bottomRight" state="frozen"/>
      <selection pane="bottomRight" activeCell="A3" sqref="A3:X3"/>
    </sheetView>
  </sheetViews>
  <sheetFormatPr defaultColWidth="9.00390625" defaultRowHeight="14.25"/>
  <cols>
    <col min="1" max="1" width="2.75390625" style="5" customWidth="1"/>
    <col min="2" max="2" width="11.375" style="6" customWidth="1"/>
    <col min="3" max="3" width="8.25390625" style="7" customWidth="1"/>
    <col min="4" max="4" width="3.875" style="8" customWidth="1"/>
    <col min="5" max="5" width="3.75390625" style="8" customWidth="1"/>
    <col min="6" max="6" width="3.75390625" style="9" customWidth="1"/>
    <col min="7" max="7" width="5.125" style="9" customWidth="1"/>
    <col min="8" max="8" width="18.75390625" style="6" customWidth="1"/>
    <col min="9" max="9" width="4.00390625" style="7" customWidth="1"/>
    <col min="10" max="10" width="3.75390625" style="5" customWidth="1"/>
    <col min="11" max="11" width="5.125" style="10" customWidth="1"/>
    <col min="12" max="12" width="5.50390625" style="10" customWidth="1"/>
    <col min="13" max="13" width="4.50390625" style="10" customWidth="1"/>
    <col min="14" max="14" width="4.375" style="10" customWidth="1"/>
    <col min="15" max="15" width="5.25390625" style="10" customWidth="1"/>
    <col min="16" max="16" width="5.50390625" style="10" customWidth="1"/>
    <col min="17" max="18" width="4.375" style="10" customWidth="1"/>
    <col min="19" max="19" width="5.875" style="5" customWidth="1"/>
    <col min="20" max="20" width="6.125" style="5" customWidth="1"/>
    <col min="21" max="21" width="5.50390625" style="5" customWidth="1"/>
    <col min="22" max="22" width="3.875" style="7" customWidth="1"/>
    <col min="23" max="23" width="4.125" style="6" customWidth="1"/>
    <col min="24" max="24" width="5.375" style="11" customWidth="1"/>
    <col min="25" max="16384" width="9.00390625" style="5" customWidth="1"/>
  </cols>
  <sheetData>
    <row r="1" spans="1:21" ht="14.25">
      <c r="A1" s="12" t="s">
        <v>0</v>
      </c>
      <c r="B1" s="12"/>
      <c r="C1" s="6"/>
      <c r="K1" s="25"/>
      <c r="L1" s="25"/>
      <c r="M1" s="25"/>
      <c r="N1" s="25"/>
      <c r="O1" s="25"/>
      <c r="P1" s="25"/>
      <c r="Q1" s="25"/>
      <c r="R1" s="25"/>
      <c r="S1" s="25"/>
      <c r="T1" s="25"/>
      <c r="U1" s="25"/>
    </row>
    <row r="2" spans="1:24" ht="22.5">
      <c r="A2" s="13" t="s">
        <v>265</v>
      </c>
      <c r="B2" s="13"/>
      <c r="C2" s="13"/>
      <c r="D2" s="13"/>
      <c r="E2" s="13"/>
      <c r="F2" s="13"/>
      <c r="G2" s="13"/>
      <c r="H2" s="13"/>
      <c r="I2" s="13"/>
      <c r="J2" s="13"/>
      <c r="K2" s="13"/>
      <c r="L2" s="13"/>
      <c r="M2" s="13"/>
      <c r="N2" s="13"/>
      <c r="O2" s="13"/>
      <c r="P2" s="13"/>
      <c r="Q2" s="13"/>
      <c r="R2" s="13"/>
      <c r="S2" s="13"/>
      <c r="T2" s="13"/>
      <c r="U2" s="13"/>
      <c r="V2" s="13"/>
      <c r="W2" s="13"/>
      <c r="X2" s="13"/>
    </row>
    <row r="3" spans="1:24" s="1" customFormat="1" ht="12">
      <c r="A3" s="14" t="s">
        <v>271</v>
      </c>
      <c r="B3" s="14"/>
      <c r="C3" s="14"/>
      <c r="D3" s="14"/>
      <c r="E3" s="14"/>
      <c r="F3" s="14"/>
      <c r="G3" s="14"/>
      <c r="H3" s="14"/>
      <c r="I3" s="14"/>
      <c r="J3" s="14"/>
      <c r="K3" s="14"/>
      <c r="L3" s="14"/>
      <c r="M3" s="14"/>
      <c r="N3" s="14"/>
      <c r="O3" s="14"/>
      <c r="P3" s="14"/>
      <c r="Q3" s="14"/>
      <c r="R3" s="14"/>
      <c r="S3" s="14"/>
      <c r="T3" s="14"/>
      <c r="U3" s="14"/>
      <c r="V3" s="14"/>
      <c r="W3" s="14"/>
      <c r="X3" s="14"/>
    </row>
    <row r="4" spans="1:24" s="2" customFormat="1" ht="11.25" customHeight="1">
      <c r="A4" s="15" t="s">
        <v>3</v>
      </c>
      <c r="B4" s="15" t="s">
        <v>4</v>
      </c>
      <c r="C4" s="15" t="s">
        <v>5</v>
      </c>
      <c r="D4" s="15" t="s">
        <v>6</v>
      </c>
      <c r="E4" s="16" t="s">
        <v>7</v>
      </c>
      <c r="F4" s="17"/>
      <c r="G4" s="18"/>
      <c r="H4" s="15" t="s">
        <v>8</v>
      </c>
      <c r="I4" s="15" t="s">
        <v>9</v>
      </c>
      <c r="J4" s="15" t="s">
        <v>10</v>
      </c>
      <c r="K4" s="26" t="s">
        <v>11</v>
      </c>
      <c r="L4" s="27"/>
      <c r="M4" s="27"/>
      <c r="N4" s="28"/>
      <c r="O4" s="26" t="s">
        <v>12</v>
      </c>
      <c r="P4" s="27"/>
      <c r="Q4" s="27"/>
      <c r="R4" s="28"/>
      <c r="S4" s="20" t="s">
        <v>13</v>
      </c>
      <c r="T4" s="20"/>
      <c r="U4" s="20"/>
      <c r="V4" s="15" t="s">
        <v>14</v>
      </c>
      <c r="W4" s="15" t="s">
        <v>15</v>
      </c>
      <c r="X4" s="15" t="s">
        <v>16</v>
      </c>
    </row>
    <row r="5" spans="1:24" s="2" customFormat="1" ht="52.5" customHeight="1">
      <c r="A5" s="19"/>
      <c r="B5" s="19"/>
      <c r="C5" s="19"/>
      <c r="D5" s="19"/>
      <c r="E5" s="20" t="s">
        <v>17</v>
      </c>
      <c r="F5" s="20" t="s">
        <v>18</v>
      </c>
      <c r="G5" s="20" t="s">
        <v>19</v>
      </c>
      <c r="H5" s="19"/>
      <c r="I5" s="19"/>
      <c r="J5" s="19"/>
      <c r="K5" s="29" t="s">
        <v>20</v>
      </c>
      <c r="L5" s="29" t="s">
        <v>21</v>
      </c>
      <c r="M5" s="29" t="s">
        <v>22</v>
      </c>
      <c r="N5" s="29" t="s">
        <v>23</v>
      </c>
      <c r="O5" s="29" t="s">
        <v>20</v>
      </c>
      <c r="P5" s="29" t="s">
        <v>21</v>
      </c>
      <c r="Q5" s="29" t="s">
        <v>22</v>
      </c>
      <c r="R5" s="29" t="s">
        <v>23</v>
      </c>
      <c r="S5" s="20" t="s">
        <v>24</v>
      </c>
      <c r="T5" s="20" t="s">
        <v>25</v>
      </c>
      <c r="U5" s="20" t="s">
        <v>26</v>
      </c>
      <c r="V5" s="19"/>
      <c r="W5" s="19"/>
      <c r="X5" s="19"/>
    </row>
    <row r="6" spans="1:24" s="63" customFormat="1" ht="45">
      <c r="A6" s="41">
        <v>1</v>
      </c>
      <c r="B6" s="37" t="s">
        <v>100</v>
      </c>
      <c r="C6" s="41">
        <v>1303054019</v>
      </c>
      <c r="D6" s="41" t="s">
        <v>101</v>
      </c>
      <c r="E6" s="52" t="s">
        <v>102</v>
      </c>
      <c r="F6" s="52" t="s">
        <v>103</v>
      </c>
      <c r="G6" s="52" t="s">
        <v>104</v>
      </c>
      <c r="H6" s="30" t="s">
        <v>105</v>
      </c>
      <c r="I6" s="66" t="s">
        <v>54</v>
      </c>
      <c r="J6" s="41">
        <v>2017</v>
      </c>
      <c r="K6" s="67">
        <f>L6+M6+N6</f>
        <v>65</v>
      </c>
      <c r="L6" s="67">
        <v>65</v>
      </c>
      <c r="M6" s="67"/>
      <c r="N6" s="67"/>
      <c r="O6" s="67">
        <f>P6+Q6+R6</f>
        <v>65</v>
      </c>
      <c r="P6" s="67">
        <v>65</v>
      </c>
      <c r="Q6" s="67"/>
      <c r="R6" s="67"/>
      <c r="S6" s="67">
        <v>1453</v>
      </c>
      <c r="T6" s="41">
        <v>37</v>
      </c>
      <c r="U6" s="41">
        <v>0</v>
      </c>
      <c r="V6" s="41"/>
      <c r="W6" s="37" t="s">
        <v>106</v>
      </c>
      <c r="X6" s="32"/>
    </row>
    <row r="7" spans="1:24" s="63" customFormat="1" ht="67.5">
      <c r="A7" s="41">
        <v>2</v>
      </c>
      <c r="B7" s="37" t="s">
        <v>107</v>
      </c>
      <c r="C7" s="41">
        <v>1303053002</v>
      </c>
      <c r="D7" s="41" t="s">
        <v>101</v>
      </c>
      <c r="E7" s="52" t="s">
        <v>108</v>
      </c>
      <c r="F7" s="52" t="s">
        <v>109</v>
      </c>
      <c r="G7" s="52" t="s">
        <v>110</v>
      </c>
      <c r="H7" s="30" t="s">
        <v>111</v>
      </c>
      <c r="I7" s="41" t="s">
        <v>112</v>
      </c>
      <c r="J7" s="41">
        <v>2017</v>
      </c>
      <c r="K7" s="67">
        <v>20</v>
      </c>
      <c r="L7" s="67">
        <v>20</v>
      </c>
      <c r="M7" s="67"/>
      <c r="N7" s="67"/>
      <c r="O7" s="67">
        <v>20</v>
      </c>
      <c r="P7" s="67">
        <v>20</v>
      </c>
      <c r="Q7" s="67"/>
      <c r="R7" s="67"/>
      <c r="S7" s="67">
        <v>600</v>
      </c>
      <c r="T7" s="41">
        <v>200</v>
      </c>
      <c r="U7" s="41">
        <v>6</v>
      </c>
      <c r="V7" s="41"/>
      <c r="W7" s="37" t="s">
        <v>113</v>
      </c>
      <c r="X7" s="32"/>
    </row>
    <row r="8" spans="1:24" s="64" customFormat="1" ht="45">
      <c r="A8" s="41">
        <v>3</v>
      </c>
      <c r="B8" s="37" t="s">
        <v>114</v>
      </c>
      <c r="C8" s="41">
        <v>1303054018</v>
      </c>
      <c r="D8" s="41" t="s">
        <v>101</v>
      </c>
      <c r="E8" s="65" t="s">
        <v>102</v>
      </c>
      <c r="F8" s="65" t="s">
        <v>115</v>
      </c>
      <c r="G8" s="65" t="s">
        <v>116</v>
      </c>
      <c r="H8" s="30" t="s">
        <v>117</v>
      </c>
      <c r="I8" s="66" t="s">
        <v>48</v>
      </c>
      <c r="J8" s="41">
        <v>2017</v>
      </c>
      <c r="K8" s="41">
        <v>48</v>
      </c>
      <c r="L8" s="41">
        <v>48</v>
      </c>
      <c r="M8" s="41"/>
      <c r="N8" s="41"/>
      <c r="O8" s="41">
        <v>48</v>
      </c>
      <c r="P8" s="41">
        <v>48</v>
      </c>
      <c r="Q8" s="41"/>
      <c r="R8" s="41"/>
      <c r="S8" s="41">
        <v>666</v>
      </c>
      <c r="T8" s="41">
        <v>21</v>
      </c>
      <c r="U8" s="41">
        <v>9</v>
      </c>
      <c r="V8" s="66"/>
      <c r="W8" s="37" t="s">
        <v>106</v>
      </c>
      <c r="X8" s="32"/>
    </row>
    <row r="9" spans="1:24" s="64" customFormat="1" ht="45">
      <c r="A9" s="41">
        <v>4</v>
      </c>
      <c r="B9" s="37" t="s">
        <v>118</v>
      </c>
      <c r="C9" s="41">
        <v>1303054025</v>
      </c>
      <c r="D9" s="41" t="s">
        <v>101</v>
      </c>
      <c r="E9" s="65" t="s">
        <v>119</v>
      </c>
      <c r="F9" s="65" t="s">
        <v>120</v>
      </c>
      <c r="G9" s="65" t="s">
        <v>121</v>
      </c>
      <c r="H9" s="30" t="s">
        <v>122</v>
      </c>
      <c r="I9" s="66" t="s">
        <v>54</v>
      </c>
      <c r="J9" s="41">
        <v>2017</v>
      </c>
      <c r="K9" s="41">
        <v>55</v>
      </c>
      <c r="L9" s="41">
        <v>55</v>
      </c>
      <c r="M9" s="41"/>
      <c r="N9" s="41"/>
      <c r="O9" s="41">
        <v>55</v>
      </c>
      <c r="P9" s="41">
        <v>55</v>
      </c>
      <c r="Q9" s="41"/>
      <c r="R9" s="41"/>
      <c r="S9" s="41">
        <v>150</v>
      </c>
      <c r="T9" s="41">
        <v>33</v>
      </c>
      <c r="U9" s="41">
        <v>0</v>
      </c>
      <c r="V9" s="66"/>
      <c r="W9" s="37" t="s">
        <v>123</v>
      </c>
      <c r="X9" s="32" t="s">
        <v>73</v>
      </c>
    </row>
    <row r="10" spans="1:24" s="4" customFormat="1" ht="11.25">
      <c r="A10" s="20" t="s">
        <v>124</v>
      </c>
      <c r="B10" s="20"/>
      <c r="C10" s="20"/>
      <c r="D10" s="20"/>
      <c r="E10" s="20"/>
      <c r="F10" s="20"/>
      <c r="G10" s="20"/>
      <c r="H10" s="20"/>
      <c r="I10" s="20"/>
      <c r="J10" s="20"/>
      <c r="K10" s="29">
        <f aca="true" t="shared" si="0" ref="K10:T10">SUM(K6:K9)</f>
        <v>188</v>
      </c>
      <c r="L10" s="29">
        <f t="shared" si="0"/>
        <v>188</v>
      </c>
      <c r="M10" s="29">
        <f t="shared" si="0"/>
        <v>0</v>
      </c>
      <c r="N10" s="29">
        <f t="shared" si="0"/>
        <v>0</v>
      </c>
      <c r="O10" s="29">
        <f t="shared" si="0"/>
        <v>188</v>
      </c>
      <c r="P10" s="29">
        <f t="shared" si="0"/>
        <v>188</v>
      </c>
      <c r="Q10" s="29">
        <f t="shared" si="0"/>
        <v>0</v>
      </c>
      <c r="R10" s="29">
        <f t="shared" si="0"/>
        <v>0</v>
      </c>
      <c r="S10" s="29">
        <f t="shared" si="0"/>
        <v>2869</v>
      </c>
      <c r="T10" s="29">
        <f t="shared" si="0"/>
        <v>291</v>
      </c>
      <c r="U10" s="29"/>
      <c r="V10" s="20"/>
      <c r="W10" s="20"/>
      <c r="X10" s="20"/>
    </row>
  </sheetData>
  <sheetProtection/>
  <mergeCells count="19">
    <mergeCell ref="A1:B1"/>
    <mergeCell ref="A2:X2"/>
    <mergeCell ref="A3:X3"/>
    <mergeCell ref="E4:G4"/>
    <mergeCell ref="K4:N4"/>
    <mergeCell ref="O4:R4"/>
    <mergeCell ref="S4:U4"/>
    <mergeCell ref="A10:J10"/>
    <mergeCell ref="V10:X10"/>
    <mergeCell ref="A4:A5"/>
    <mergeCell ref="B4:B5"/>
    <mergeCell ref="C4:C5"/>
    <mergeCell ref="D4:D5"/>
    <mergeCell ref="H4:H5"/>
    <mergeCell ref="I4:I5"/>
    <mergeCell ref="J4:J5"/>
    <mergeCell ref="V4:V5"/>
    <mergeCell ref="W4:W5"/>
    <mergeCell ref="X4:X5"/>
  </mergeCells>
  <printOptions horizontalCentered="1"/>
  <pageMargins left="0.2" right="0.2" top="0.39" bottom="0.39" header="0.2" footer="0.2"/>
  <pageSetup horizontalDpi="600" verticalDpi="600" orientation="landscape" paperSize="9"/>
  <headerFooter scaleWithDoc="0" alignWithMargins="0">
    <oddFooter>&amp;C&amp;10第&amp;P页，共&amp;N页</oddFooter>
  </headerFooter>
</worksheet>
</file>

<file path=xl/worksheets/sheet7.xml><?xml version="1.0" encoding="utf-8"?>
<worksheet xmlns="http://schemas.openxmlformats.org/spreadsheetml/2006/main" xmlns:r="http://schemas.openxmlformats.org/officeDocument/2006/relationships">
  <dimension ref="A1:X10"/>
  <sheetViews>
    <sheetView workbookViewId="0" topLeftCell="A1">
      <pane xSplit="6" ySplit="5" topLeftCell="G6" activePane="bottomRight" state="frozen"/>
      <selection pane="bottomRight" activeCell="A3" sqref="A3:X3"/>
    </sheetView>
  </sheetViews>
  <sheetFormatPr defaultColWidth="9.00390625" defaultRowHeight="14.25"/>
  <cols>
    <col min="1" max="1" width="2.75390625" style="5" customWidth="1"/>
    <col min="2" max="2" width="11.375" style="6" customWidth="1"/>
    <col min="3" max="3" width="8.25390625" style="7" customWidth="1"/>
    <col min="4" max="4" width="3.875" style="8" customWidth="1"/>
    <col min="5" max="5" width="3.75390625" style="8" customWidth="1"/>
    <col min="6" max="6" width="3.75390625" style="9" customWidth="1"/>
    <col min="7" max="7" width="5.125" style="9" customWidth="1"/>
    <col min="8" max="8" width="18.75390625" style="6" customWidth="1"/>
    <col min="9" max="9" width="4.00390625" style="7" customWidth="1"/>
    <col min="10" max="10" width="3.75390625" style="5" customWidth="1"/>
    <col min="11" max="11" width="5.125" style="10" customWidth="1"/>
    <col min="12" max="12" width="5.50390625" style="10" customWidth="1"/>
    <col min="13" max="13" width="4.50390625" style="10" customWidth="1"/>
    <col min="14" max="14" width="4.375" style="10" customWidth="1"/>
    <col min="15" max="15" width="5.25390625" style="10" customWidth="1"/>
    <col min="16" max="16" width="5.50390625" style="10" customWidth="1"/>
    <col min="17" max="18" width="4.375" style="10" customWidth="1"/>
    <col min="19" max="19" width="5.875" style="5" customWidth="1"/>
    <col min="20" max="20" width="6.125" style="5" customWidth="1"/>
    <col min="21" max="21" width="5.50390625" style="5" customWidth="1"/>
    <col min="22" max="22" width="3.875" style="7" customWidth="1"/>
    <col min="23" max="23" width="4.125" style="6" customWidth="1"/>
    <col min="24" max="24" width="5.375" style="11" customWidth="1"/>
    <col min="25" max="16384" width="9.00390625" style="5" customWidth="1"/>
  </cols>
  <sheetData>
    <row r="1" spans="1:21" ht="14.25">
      <c r="A1" s="12" t="s">
        <v>0</v>
      </c>
      <c r="B1" s="12"/>
      <c r="C1" s="6"/>
      <c r="K1" s="25"/>
      <c r="L1" s="25"/>
      <c r="M1" s="25"/>
      <c r="N1" s="25"/>
      <c r="O1" s="25"/>
      <c r="P1" s="25"/>
      <c r="Q1" s="25"/>
      <c r="R1" s="25"/>
      <c r="S1" s="25"/>
      <c r="T1" s="25"/>
      <c r="U1" s="25"/>
    </row>
    <row r="2" spans="1:24" ht="22.5">
      <c r="A2" s="13" t="s">
        <v>265</v>
      </c>
      <c r="B2" s="13"/>
      <c r="C2" s="13"/>
      <c r="D2" s="13"/>
      <c r="E2" s="13"/>
      <c r="F2" s="13"/>
      <c r="G2" s="13"/>
      <c r="H2" s="13"/>
      <c r="I2" s="13"/>
      <c r="J2" s="13"/>
      <c r="K2" s="13"/>
      <c r="L2" s="13"/>
      <c r="M2" s="13"/>
      <c r="N2" s="13"/>
      <c r="O2" s="13"/>
      <c r="P2" s="13"/>
      <c r="Q2" s="13"/>
      <c r="R2" s="13"/>
      <c r="S2" s="13"/>
      <c r="T2" s="13"/>
      <c r="U2" s="13"/>
      <c r="V2" s="13"/>
      <c r="W2" s="13"/>
      <c r="X2" s="13"/>
    </row>
    <row r="3" spans="1:24" s="1" customFormat="1" ht="12">
      <c r="A3" s="14" t="s">
        <v>272</v>
      </c>
      <c r="B3" s="14"/>
      <c r="C3" s="14"/>
      <c r="D3" s="14"/>
      <c r="E3" s="14"/>
      <c r="F3" s="14"/>
      <c r="G3" s="14"/>
      <c r="H3" s="14"/>
      <c r="I3" s="14"/>
      <c r="J3" s="14"/>
      <c r="K3" s="14"/>
      <c r="L3" s="14"/>
      <c r="M3" s="14"/>
      <c r="N3" s="14"/>
      <c r="O3" s="14"/>
      <c r="P3" s="14"/>
      <c r="Q3" s="14"/>
      <c r="R3" s="14"/>
      <c r="S3" s="14"/>
      <c r="T3" s="14"/>
      <c r="U3" s="14"/>
      <c r="V3" s="14"/>
      <c r="W3" s="14"/>
      <c r="X3" s="14"/>
    </row>
    <row r="4" spans="1:24" s="2" customFormat="1" ht="11.25" customHeight="1">
      <c r="A4" s="15" t="s">
        <v>3</v>
      </c>
      <c r="B4" s="15" t="s">
        <v>4</v>
      </c>
      <c r="C4" s="15" t="s">
        <v>5</v>
      </c>
      <c r="D4" s="15" t="s">
        <v>6</v>
      </c>
      <c r="E4" s="16" t="s">
        <v>7</v>
      </c>
      <c r="F4" s="17"/>
      <c r="G4" s="18"/>
      <c r="H4" s="15" t="s">
        <v>8</v>
      </c>
      <c r="I4" s="15" t="s">
        <v>9</v>
      </c>
      <c r="J4" s="15" t="s">
        <v>10</v>
      </c>
      <c r="K4" s="26" t="s">
        <v>11</v>
      </c>
      <c r="L4" s="27"/>
      <c r="M4" s="27"/>
      <c r="N4" s="28"/>
      <c r="O4" s="26" t="s">
        <v>12</v>
      </c>
      <c r="P4" s="27"/>
      <c r="Q4" s="27"/>
      <c r="R4" s="28"/>
      <c r="S4" s="20" t="s">
        <v>13</v>
      </c>
      <c r="T4" s="20"/>
      <c r="U4" s="20"/>
      <c r="V4" s="15" t="s">
        <v>14</v>
      </c>
      <c r="W4" s="15" t="s">
        <v>15</v>
      </c>
      <c r="X4" s="15" t="s">
        <v>16</v>
      </c>
    </row>
    <row r="5" spans="1:24" s="2" customFormat="1" ht="52.5" customHeight="1">
      <c r="A5" s="19"/>
      <c r="B5" s="19"/>
      <c r="C5" s="19"/>
      <c r="D5" s="19"/>
      <c r="E5" s="20" t="s">
        <v>17</v>
      </c>
      <c r="F5" s="20" t="s">
        <v>18</v>
      </c>
      <c r="G5" s="20" t="s">
        <v>19</v>
      </c>
      <c r="H5" s="19"/>
      <c r="I5" s="19"/>
      <c r="J5" s="19"/>
      <c r="K5" s="29" t="s">
        <v>20</v>
      </c>
      <c r="L5" s="29" t="s">
        <v>21</v>
      </c>
      <c r="M5" s="29" t="s">
        <v>22</v>
      </c>
      <c r="N5" s="29" t="s">
        <v>23</v>
      </c>
      <c r="O5" s="29" t="s">
        <v>20</v>
      </c>
      <c r="P5" s="29" t="s">
        <v>21</v>
      </c>
      <c r="Q5" s="29" t="s">
        <v>22</v>
      </c>
      <c r="R5" s="29" t="s">
        <v>23</v>
      </c>
      <c r="S5" s="20" t="s">
        <v>24</v>
      </c>
      <c r="T5" s="20" t="s">
        <v>25</v>
      </c>
      <c r="U5" s="20" t="s">
        <v>26</v>
      </c>
      <c r="V5" s="19"/>
      <c r="W5" s="19"/>
      <c r="X5" s="19"/>
    </row>
    <row r="6" spans="1:24" s="59" customFormat="1" ht="67.5">
      <c r="A6" s="41">
        <v>1</v>
      </c>
      <c r="B6" s="30" t="s">
        <v>146</v>
      </c>
      <c r="C6" s="20">
        <v>1303073002</v>
      </c>
      <c r="D6" s="20" t="s">
        <v>147</v>
      </c>
      <c r="E6" s="23" t="s">
        <v>148</v>
      </c>
      <c r="F6" s="23" t="s">
        <v>149</v>
      </c>
      <c r="G6" s="23" t="s">
        <v>150</v>
      </c>
      <c r="H6" s="30" t="s">
        <v>151</v>
      </c>
      <c r="I6" s="20" t="s">
        <v>33</v>
      </c>
      <c r="J6" s="22">
        <v>2017</v>
      </c>
      <c r="K6" s="61">
        <v>140</v>
      </c>
      <c r="L6" s="61">
        <v>140</v>
      </c>
      <c r="M6" s="61"/>
      <c r="N6" s="61"/>
      <c r="O6" s="61">
        <v>140</v>
      </c>
      <c r="P6" s="61">
        <v>140</v>
      </c>
      <c r="Q6" s="61"/>
      <c r="R6" s="61"/>
      <c r="S6" s="61">
        <v>1233</v>
      </c>
      <c r="T6" s="61">
        <v>256</v>
      </c>
      <c r="U6" s="61">
        <v>0</v>
      </c>
      <c r="V6" s="20"/>
      <c r="W6" s="21" t="s">
        <v>152</v>
      </c>
      <c r="X6" s="57"/>
    </row>
    <row r="7" spans="1:24" s="49" customFormat="1" ht="56.25">
      <c r="A7" s="41">
        <v>2</v>
      </c>
      <c r="B7" s="30" t="s">
        <v>153</v>
      </c>
      <c r="C7" s="20">
        <v>1303074023</v>
      </c>
      <c r="D7" s="20" t="s">
        <v>147</v>
      </c>
      <c r="E7" s="23" t="s">
        <v>127</v>
      </c>
      <c r="F7" s="23" t="s">
        <v>154</v>
      </c>
      <c r="G7" s="24" t="s">
        <v>155</v>
      </c>
      <c r="H7" s="30" t="s">
        <v>156</v>
      </c>
      <c r="I7" s="20" t="s">
        <v>54</v>
      </c>
      <c r="J7" s="22">
        <v>2017</v>
      </c>
      <c r="K7" s="61">
        <v>50</v>
      </c>
      <c r="L7" s="61">
        <v>50</v>
      </c>
      <c r="M7" s="61"/>
      <c r="N7" s="61"/>
      <c r="O7" s="61">
        <v>50</v>
      </c>
      <c r="P7" s="61">
        <v>50</v>
      </c>
      <c r="Q7" s="61"/>
      <c r="R7" s="61"/>
      <c r="S7" s="61">
        <v>900</v>
      </c>
      <c r="T7" s="61"/>
      <c r="U7" s="61">
        <v>0</v>
      </c>
      <c r="V7" s="20"/>
      <c r="W7" s="21" t="s">
        <v>157</v>
      </c>
      <c r="X7" s="57"/>
    </row>
    <row r="8" spans="1:24" s="49" customFormat="1" ht="126">
      <c r="A8" s="41">
        <v>3</v>
      </c>
      <c r="B8" s="30" t="s">
        <v>158</v>
      </c>
      <c r="C8" s="20">
        <v>1303074026</v>
      </c>
      <c r="D8" s="20" t="s">
        <v>147</v>
      </c>
      <c r="E8" s="23" t="s">
        <v>159</v>
      </c>
      <c r="F8" s="23" t="s">
        <v>160</v>
      </c>
      <c r="G8" s="23" t="s">
        <v>160</v>
      </c>
      <c r="H8" s="30" t="s">
        <v>161</v>
      </c>
      <c r="I8" s="20" t="s">
        <v>54</v>
      </c>
      <c r="J8" s="62">
        <v>2017</v>
      </c>
      <c r="K8" s="61">
        <v>67</v>
      </c>
      <c r="L8" s="61">
        <v>67</v>
      </c>
      <c r="M8" s="61"/>
      <c r="N8" s="61"/>
      <c r="O8" s="61">
        <v>2</v>
      </c>
      <c r="P8" s="61">
        <v>2</v>
      </c>
      <c r="Q8" s="61"/>
      <c r="R8" s="61"/>
      <c r="S8" s="61">
        <v>1586</v>
      </c>
      <c r="T8" s="61">
        <v>749</v>
      </c>
      <c r="U8" s="61">
        <v>10</v>
      </c>
      <c r="V8" s="62"/>
      <c r="W8" s="21" t="s">
        <v>162</v>
      </c>
      <c r="X8" s="57" t="s">
        <v>273</v>
      </c>
    </row>
    <row r="9" spans="1:24" s="60" customFormat="1" ht="67.5">
      <c r="A9" s="41">
        <v>4</v>
      </c>
      <c r="B9" s="30" t="s">
        <v>164</v>
      </c>
      <c r="C9" s="20">
        <v>1303074004</v>
      </c>
      <c r="D9" s="20" t="s">
        <v>147</v>
      </c>
      <c r="E9" s="23" t="s">
        <v>165</v>
      </c>
      <c r="F9" s="23" t="s">
        <v>166</v>
      </c>
      <c r="G9" s="23" t="s">
        <v>166</v>
      </c>
      <c r="H9" s="30" t="s">
        <v>167</v>
      </c>
      <c r="I9" s="20" t="s">
        <v>48</v>
      </c>
      <c r="J9" s="20">
        <v>2017</v>
      </c>
      <c r="K9" s="61">
        <v>60</v>
      </c>
      <c r="L9" s="61">
        <v>60</v>
      </c>
      <c r="M9" s="61"/>
      <c r="N9" s="61"/>
      <c r="O9" s="61">
        <v>60</v>
      </c>
      <c r="P9" s="61">
        <v>60</v>
      </c>
      <c r="Q9" s="61"/>
      <c r="R9" s="61"/>
      <c r="S9" s="61">
        <v>1120</v>
      </c>
      <c r="T9" s="61">
        <v>322</v>
      </c>
      <c r="U9" s="61">
        <v>18</v>
      </c>
      <c r="V9" s="61"/>
      <c r="W9" s="30" t="s">
        <v>162</v>
      </c>
      <c r="X9" s="31" t="s">
        <v>73</v>
      </c>
    </row>
    <row r="10" spans="1:24" s="4" customFormat="1" ht="11.25">
      <c r="A10" s="20" t="s">
        <v>168</v>
      </c>
      <c r="B10" s="20"/>
      <c r="C10" s="20"/>
      <c r="D10" s="20"/>
      <c r="E10" s="20"/>
      <c r="F10" s="20"/>
      <c r="G10" s="20"/>
      <c r="H10" s="20"/>
      <c r="I10" s="20"/>
      <c r="J10" s="20"/>
      <c r="K10" s="29">
        <f aca="true" t="shared" si="0" ref="K10:T10">SUM(K6:K9)</f>
        <v>317</v>
      </c>
      <c r="L10" s="29">
        <f t="shared" si="0"/>
        <v>317</v>
      </c>
      <c r="M10" s="29">
        <f t="shared" si="0"/>
        <v>0</v>
      </c>
      <c r="N10" s="29">
        <f t="shared" si="0"/>
        <v>0</v>
      </c>
      <c r="O10" s="29">
        <f t="shared" si="0"/>
        <v>252</v>
      </c>
      <c r="P10" s="29">
        <f t="shared" si="0"/>
        <v>252</v>
      </c>
      <c r="Q10" s="29">
        <f t="shared" si="0"/>
        <v>0</v>
      </c>
      <c r="R10" s="29">
        <f t="shared" si="0"/>
        <v>0</v>
      </c>
      <c r="S10" s="29">
        <f t="shared" si="0"/>
        <v>4839</v>
      </c>
      <c r="T10" s="29">
        <f t="shared" si="0"/>
        <v>1327</v>
      </c>
      <c r="U10" s="29"/>
      <c r="V10" s="20"/>
      <c r="W10" s="20"/>
      <c r="X10" s="20"/>
    </row>
  </sheetData>
  <sheetProtection/>
  <mergeCells count="19">
    <mergeCell ref="A1:B1"/>
    <mergeCell ref="A2:X2"/>
    <mergeCell ref="A3:X3"/>
    <mergeCell ref="E4:G4"/>
    <mergeCell ref="K4:N4"/>
    <mergeCell ref="O4:R4"/>
    <mergeCell ref="S4:U4"/>
    <mergeCell ref="A10:J10"/>
    <mergeCell ref="V10:X10"/>
    <mergeCell ref="A4:A5"/>
    <mergeCell ref="B4:B5"/>
    <mergeCell ref="C4:C5"/>
    <mergeCell ref="D4:D5"/>
    <mergeCell ref="H4:H5"/>
    <mergeCell ref="I4:I5"/>
    <mergeCell ref="J4:J5"/>
    <mergeCell ref="V4:V5"/>
    <mergeCell ref="W4:W5"/>
    <mergeCell ref="X4:X5"/>
  </mergeCells>
  <printOptions horizontalCentered="1"/>
  <pageMargins left="0.2" right="0.2" top="0.39" bottom="0.39" header="0.2" footer="0.2"/>
  <pageSetup horizontalDpi="600" verticalDpi="600" orientation="landscape" paperSize="9"/>
  <headerFooter scaleWithDoc="0" alignWithMargins="0">
    <oddFooter>&amp;C&amp;10第&amp;P页，共&amp;N页</oddFooter>
  </headerFooter>
</worksheet>
</file>

<file path=xl/worksheets/sheet8.xml><?xml version="1.0" encoding="utf-8"?>
<worksheet xmlns="http://schemas.openxmlformats.org/spreadsheetml/2006/main" xmlns:r="http://schemas.openxmlformats.org/officeDocument/2006/relationships">
  <dimension ref="A1:X8"/>
  <sheetViews>
    <sheetView workbookViewId="0" topLeftCell="A1">
      <pane xSplit="6" ySplit="5" topLeftCell="G6" activePane="bottomRight" state="frozen"/>
      <selection pane="bottomRight" activeCell="A3" sqref="A3:X3"/>
    </sheetView>
  </sheetViews>
  <sheetFormatPr defaultColWidth="9.00390625" defaultRowHeight="14.25"/>
  <cols>
    <col min="1" max="1" width="2.75390625" style="5" customWidth="1"/>
    <col min="2" max="2" width="11.375" style="6" customWidth="1"/>
    <col min="3" max="3" width="8.25390625" style="7" customWidth="1"/>
    <col min="4" max="4" width="3.875" style="8" customWidth="1"/>
    <col min="5" max="5" width="3.75390625" style="8" customWidth="1"/>
    <col min="6" max="6" width="3.75390625" style="9" customWidth="1"/>
    <col min="7" max="7" width="5.125" style="9" customWidth="1"/>
    <col min="8" max="8" width="18.75390625" style="6" customWidth="1"/>
    <col min="9" max="9" width="4.00390625" style="7" customWidth="1"/>
    <col min="10" max="10" width="3.75390625" style="5" customWidth="1"/>
    <col min="11" max="11" width="5.125" style="10" customWidth="1"/>
    <col min="12" max="12" width="5.50390625" style="10" customWidth="1"/>
    <col min="13" max="13" width="4.50390625" style="10" customWidth="1"/>
    <col min="14" max="14" width="4.375" style="10" customWidth="1"/>
    <col min="15" max="15" width="5.25390625" style="10" customWidth="1"/>
    <col min="16" max="16" width="5.50390625" style="10" customWidth="1"/>
    <col min="17" max="18" width="4.375" style="10" customWidth="1"/>
    <col min="19" max="19" width="5.875" style="5" customWidth="1"/>
    <col min="20" max="20" width="6.125" style="5" customWidth="1"/>
    <col min="21" max="21" width="5.50390625" style="5" customWidth="1"/>
    <col min="22" max="22" width="3.875" style="7" customWidth="1"/>
    <col min="23" max="23" width="4.125" style="6" customWidth="1"/>
    <col min="24" max="24" width="5.375" style="11" customWidth="1"/>
    <col min="25" max="16384" width="9.00390625" style="5" customWidth="1"/>
  </cols>
  <sheetData>
    <row r="1" spans="1:21" ht="14.25">
      <c r="A1" s="12" t="s">
        <v>0</v>
      </c>
      <c r="B1" s="12"/>
      <c r="C1" s="6"/>
      <c r="K1" s="25"/>
      <c r="L1" s="25"/>
      <c r="M1" s="25"/>
      <c r="N1" s="25"/>
      <c r="O1" s="25"/>
      <c r="P1" s="25"/>
      <c r="Q1" s="25"/>
      <c r="R1" s="25"/>
      <c r="S1" s="25"/>
      <c r="T1" s="25"/>
      <c r="U1" s="25"/>
    </row>
    <row r="2" spans="1:24" ht="22.5">
      <c r="A2" s="13" t="s">
        <v>265</v>
      </c>
      <c r="B2" s="13"/>
      <c r="C2" s="13"/>
      <c r="D2" s="13"/>
      <c r="E2" s="13"/>
      <c r="F2" s="13"/>
      <c r="G2" s="13"/>
      <c r="H2" s="13"/>
      <c r="I2" s="13"/>
      <c r="J2" s="13"/>
      <c r="K2" s="13"/>
      <c r="L2" s="13"/>
      <c r="M2" s="13"/>
      <c r="N2" s="13"/>
      <c r="O2" s="13"/>
      <c r="P2" s="13"/>
      <c r="Q2" s="13"/>
      <c r="R2" s="13"/>
      <c r="S2" s="13"/>
      <c r="T2" s="13"/>
      <c r="U2" s="13"/>
      <c r="V2" s="13"/>
      <c r="W2" s="13"/>
      <c r="X2" s="13"/>
    </row>
    <row r="3" spans="1:24" s="1" customFormat="1" ht="12">
      <c r="A3" s="14" t="s">
        <v>274</v>
      </c>
      <c r="B3" s="14"/>
      <c r="C3" s="14"/>
      <c r="D3" s="14"/>
      <c r="E3" s="14"/>
      <c r="F3" s="14"/>
      <c r="G3" s="14"/>
      <c r="H3" s="14"/>
      <c r="I3" s="14"/>
      <c r="J3" s="14"/>
      <c r="K3" s="14"/>
      <c r="L3" s="14"/>
      <c r="M3" s="14"/>
      <c r="N3" s="14"/>
      <c r="O3" s="14"/>
      <c r="P3" s="14"/>
      <c r="Q3" s="14"/>
      <c r="R3" s="14"/>
      <c r="S3" s="14"/>
      <c r="T3" s="14"/>
      <c r="U3" s="14"/>
      <c r="V3" s="14"/>
      <c r="W3" s="14"/>
      <c r="X3" s="14"/>
    </row>
    <row r="4" spans="1:24" s="2" customFormat="1" ht="11.25" customHeight="1">
      <c r="A4" s="15" t="s">
        <v>3</v>
      </c>
      <c r="B4" s="15" t="s">
        <v>4</v>
      </c>
      <c r="C4" s="15" t="s">
        <v>5</v>
      </c>
      <c r="D4" s="15" t="s">
        <v>6</v>
      </c>
      <c r="E4" s="16" t="s">
        <v>7</v>
      </c>
      <c r="F4" s="17"/>
      <c r="G4" s="18"/>
      <c r="H4" s="15" t="s">
        <v>8</v>
      </c>
      <c r="I4" s="15" t="s">
        <v>9</v>
      </c>
      <c r="J4" s="15" t="s">
        <v>10</v>
      </c>
      <c r="K4" s="26" t="s">
        <v>11</v>
      </c>
      <c r="L4" s="27"/>
      <c r="M4" s="27"/>
      <c r="N4" s="28"/>
      <c r="O4" s="26" t="s">
        <v>12</v>
      </c>
      <c r="P4" s="27"/>
      <c r="Q4" s="27"/>
      <c r="R4" s="28"/>
      <c r="S4" s="20" t="s">
        <v>13</v>
      </c>
      <c r="T4" s="20"/>
      <c r="U4" s="20"/>
      <c r="V4" s="15" t="s">
        <v>14</v>
      </c>
      <c r="W4" s="15" t="s">
        <v>15</v>
      </c>
      <c r="X4" s="15" t="s">
        <v>16</v>
      </c>
    </row>
    <row r="5" spans="1:24" s="2" customFormat="1" ht="52.5" customHeight="1">
      <c r="A5" s="19"/>
      <c r="B5" s="19"/>
      <c r="C5" s="19"/>
      <c r="D5" s="19"/>
      <c r="E5" s="20" t="s">
        <v>17</v>
      </c>
      <c r="F5" s="20" t="s">
        <v>18</v>
      </c>
      <c r="G5" s="20" t="s">
        <v>19</v>
      </c>
      <c r="H5" s="19"/>
      <c r="I5" s="19"/>
      <c r="J5" s="19"/>
      <c r="K5" s="29" t="s">
        <v>20</v>
      </c>
      <c r="L5" s="29" t="s">
        <v>21</v>
      </c>
      <c r="M5" s="29" t="s">
        <v>22</v>
      </c>
      <c r="N5" s="29" t="s">
        <v>23</v>
      </c>
      <c r="O5" s="29" t="s">
        <v>20</v>
      </c>
      <c r="P5" s="29" t="s">
        <v>21</v>
      </c>
      <c r="Q5" s="29" t="s">
        <v>22</v>
      </c>
      <c r="R5" s="29" t="s">
        <v>23</v>
      </c>
      <c r="S5" s="20" t="s">
        <v>24</v>
      </c>
      <c r="T5" s="20" t="s">
        <v>25</v>
      </c>
      <c r="U5" s="20" t="s">
        <v>26</v>
      </c>
      <c r="V5" s="19"/>
      <c r="W5" s="19"/>
      <c r="X5" s="19"/>
    </row>
    <row r="6" spans="1:24" s="49" customFormat="1" ht="126">
      <c r="A6" s="41">
        <v>1</v>
      </c>
      <c r="B6" s="50" t="s">
        <v>169</v>
      </c>
      <c r="C6" s="51">
        <v>1303084001</v>
      </c>
      <c r="D6" s="41" t="s">
        <v>170</v>
      </c>
      <c r="E6" s="52" t="s">
        <v>171</v>
      </c>
      <c r="F6" s="52" t="s">
        <v>172</v>
      </c>
      <c r="G6" s="53" t="s">
        <v>173</v>
      </c>
      <c r="H6" s="50" t="s">
        <v>174</v>
      </c>
      <c r="I6" s="54" t="s">
        <v>54</v>
      </c>
      <c r="J6" s="41">
        <v>2017</v>
      </c>
      <c r="K6" s="29">
        <v>80</v>
      </c>
      <c r="L6" s="29">
        <v>80</v>
      </c>
      <c r="M6" s="29"/>
      <c r="N6" s="29"/>
      <c r="O6" s="29">
        <v>30</v>
      </c>
      <c r="P6" s="29">
        <v>30</v>
      </c>
      <c r="Q6" s="29"/>
      <c r="R6" s="56"/>
      <c r="S6" s="51">
        <v>259</v>
      </c>
      <c r="T6" s="51">
        <v>66</v>
      </c>
      <c r="U6" s="51"/>
      <c r="V6" s="56"/>
      <c r="W6" s="50" t="s">
        <v>175</v>
      </c>
      <c r="X6" s="57" t="s">
        <v>275</v>
      </c>
    </row>
    <row r="7" spans="1:24" s="49" customFormat="1" ht="45">
      <c r="A7" s="41">
        <v>2</v>
      </c>
      <c r="B7" s="37" t="s">
        <v>177</v>
      </c>
      <c r="C7" s="51">
        <v>1303082007</v>
      </c>
      <c r="D7" s="41" t="s">
        <v>170</v>
      </c>
      <c r="E7" s="52" t="s">
        <v>178</v>
      </c>
      <c r="F7" s="52" t="s">
        <v>179</v>
      </c>
      <c r="G7" s="52" t="s">
        <v>180</v>
      </c>
      <c r="H7" s="50" t="s">
        <v>181</v>
      </c>
      <c r="I7" s="55" t="s">
        <v>48</v>
      </c>
      <c r="J7" s="41">
        <v>2017</v>
      </c>
      <c r="K7" s="29">
        <v>50</v>
      </c>
      <c r="L7" s="29">
        <v>50</v>
      </c>
      <c r="M7" s="29"/>
      <c r="N7" s="29"/>
      <c r="O7" s="29">
        <v>50</v>
      </c>
      <c r="P7" s="29">
        <v>50</v>
      </c>
      <c r="Q7" s="29"/>
      <c r="R7" s="29"/>
      <c r="S7" s="29">
        <v>186</v>
      </c>
      <c r="T7" s="29">
        <v>157</v>
      </c>
      <c r="U7" s="29"/>
      <c r="V7" s="29"/>
      <c r="W7" s="58" t="s">
        <v>182</v>
      </c>
      <c r="X7" s="57" t="s">
        <v>183</v>
      </c>
    </row>
    <row r="8" spans="1:24" s="4" customFormat="1" ht="11.25">
      <c r="A8" s="20" t="s">
        <v>184</v>
      </c>
      <c r="B8" s="20"/>
      <c r="C8" s="20"/>
      <c r="D8" s="20"/>
      <c r="E8" s="20"/>
      <c r="F8" s="20"/>
      <c r="G8" s="20"/>
      <c r="H8" s="20"/>
      <c r="I8" s="20"/>
      <c r="J8" s="20"/>
      <c r="K8" s="29">
        <f aca="true" t="shared" si="0" ref="K8:T8">SUM(K6:K7)</f>
        <v>130</v>
      </c>
      <c r="L8" s="29">
        <f t="shared" si="0"/>
        <v>130</v>
      </c>
      <c r="M8" s="29">
        <f t="shared" si="0"/>
        <v>0</v>
      </c>
      <c r="N8" s="29">
        <f t="shared" si="0"/>
        <v>0</v>
      </c>
      <c r="O8" s="29">
        <f t="shared" si="0"/>
        <v>80</v>
      </c>
      <c r="P8" s="29">
        <f t="shared" si="0"/>
        <v>80</v>
      </c>
      <c r="Q8" s="29">
        <f t="shared" si="0"/>
        <v>0</v>
      </c>
      <c r="R8" s="29">
        <f t="shared" si="0"/>
        <v>0</v>
      </c>
      <c r="S8" s="29">
        <f t="shared" si="0"/>
        <v>445</v>
      </c>
      <c r="T8" s="29">
        <f t="shared" si="0"/>
        <v>223</v>
      </c>
      <c r="U8" s="29"/>
      <c r="V8" s="20"/>
      <c r="W8" s="20"/>
      <c r="X8" s="20"/>
    </row>
  </sheetData>
  <sheetProtection/>
  <mergeCells count="19">
    <mergeCell ref="A1:B1"/>
    <mergeCell ref="A2:X2"/>
    <mergeCell ref="A3:X3"/>
    <mergeCell ref="E4:G4"/>
    <mergeCell ref="K4:N4"/>
    <mergeCell ref="O4:R4"/>
    <mergeCell ref="S4:U4"/>
    <mergeCell ref="A8:J8"/>
    <mergeCell ref="V8:X8"/>
    <mergeCell ref="A4:A5"/>
    <mergeCell ref="B4:B5"/>
    <mergeCell ref="C4:C5"/>
    <mergeCell ref="D4:D5"/>
    <mergeCell ref="H4:H5"/>
    <mergeCell ref="I4:I5"/>
    <mergeCell ref="J4:J5"/>
    <mergeCell ref="V4:V5"/>
    <mergeCell ref="W4:W5"/>
    <mergeCell ref="X4:X5"/>
  </mergeCells>
  <printOptions horizontalCentered="1"/>
  <pageMargins left="0.2" right="0.2" top="0.39" bottom="0.39" header="0.2" footer="0.2"/>
  <pageSetup horizontalDpi="600" verticalDpi="600" orientation="landscape" paperSize="9"/>
  <headerFooter scaleWithDoc="0" alignWithMargins="0">
    <oddFooter>&amp;C&amp;10第&amp;P页，共&amp;N页</oddFooter>
  </headerFooter>
</worksheet>
</file>

<file path=xl/worksheets/sheet9.xml><?xml version="1.0" encoding="utf-8"?>
<worksheet xmlns="http://schemas.openxmlformats.org/spreadsheetml/2006/main" xmlns:r="http://schemas.openxmlformats.org/officeDocument/2006/relationships">
  <dimension ref="A1:X10"/>
  <sheetViews>
    <sheetView workbookViewId="0" topLeftCell="A1">
      <pane xSplit="6" ySplit="5" topLeftCell="G9" activePane="bottomRight" state="frozen"/>
      <selection pane="bottomRight" activeCell="A3" sqref="A3:X3"/>
    </sheetView>
  </sheetViews>
  <sheetFormatPr defaultColWidth="9.00390625" defaultRowHeight="14.25"/>
  <cols>
    <col min="1" max="1" width="2.75390625" style="5" customWidth="1"/>
    <col min="2" max="2" width="11.375" style="6" customWidth="1"/>
    <col min="3" max="3" width="8.25390625" style="7" customWidth="1"/>
    <col min="4" max="4" width="3.875" style="8" customWidth="1"/>
    <col min="5" max="5" width="3.75390625" style="8" customWidth="1"/>
    <col min="6" max="6" width="3.75390625" style="9" customWidth="1"/>
    <col min="7" max="7" width="5.125" style="9" customWidth="1"/>
    <col min="8" max="8" width="18.75390625" style="6" customWidth="1"/>
    <col min="9" max="9" width="4.00390625" style="7" customWidth="1"/>
    <col min="10" max="10" width="3.75390625" style="5" customWidth="1"/>
    <col min="11" max="11" width="5.125" style="10" customWidth="1"/>
    <col min="12" max="12" width="5.50390625" style="10" customWidth="1"/>
    <col min="13" max="13" width="4.50390625" style="10" customWidth="1"/>
    <col min="14" max="14" width="4.375" style="10" customWidth="1"/>
    <col min="15" max="15" width="5.25390625" style="10" customWidth="1"/>
    <col min="16" max="16" width="5.50390625" style="10" customWidth="1"/>
    <col min="17" max="18" width="4.375" style="10" customWidth="1"/>
    <col min="19" max="19" width="5.875" style="5" customWidth="1"/>
    <col min="20" max="20" width="6.125" style="5" customWidth="1"/>
    <col min="21" max="21" width="5.50390625" style="5" customWidth="1"/>
    <col min="22" max="22" width="3.875" style="7" customWidth="1"/>
    <col min="23" max="23" width="4.125" style="6" customWidth="1"/>
    <col min="24" max="24" width="5.375" style="11" customWidth="1"/>
    <col min="25" max="16384" width="9.00390625" style="5" customWidth="1"/>
  </cols>
  <sheetData>
    <row r="1" spans="1:21" ht="14.25">
      <c r="A1" s="12" t="s">
        <v>0</v>
      </c>
      <c r="B1" s="12"/>
      <c r="C1" s="6"/>
      <c r="K1" s="25"/>
      <c r="L1" s="25"/>
      <c r="M1" s="25"/>
      <c r="N1" s="25"/>
      <c r="O1" s="25"/>
      <c r="P1" s="25"/>
      <c r="Q1" s="25"/>
      <c r="R1" s="25"/>
      <c r="S1" s="25"/>
      <c r="T1" s="25"/>
      <c r="U1" s="25"/>
    </row>
    <row r="2" spans="1:24" ht="22.5">
      <c r="A2" s="13" t="s">
        <v>265</v>
      </c>
      <c r="B2" s="13"/>
      <c r="C2" s="13"/>
      <c r="D2" s="13"/>
      <c r="E2" s="13"/>
      <c r="F2" s="13"/>
      <c r="G2" s="13"/>
      <c r="H2" s="13"/>
      <c r="I2" s="13"/>
      <c r="J2" s="13"/>
      <c r="K2" s="13"/>
      <c r="L2" s="13"/>
      <c r="M2" s="13"/>
      <c r="N2" s="13"/>
      <c r="O2" s="13"/>
      <c r="P2" s="13"/>
      <c r="Q2" s="13"/>
      <c r="R2" s="13"/>
      <c r="S2" s="13"/>
      <c r="T2" s="13"/>
      <c r="U2" s="13"/>
      <c r="V2" s="13"/>
      <c r="W2" s="13"/>
      <c r="X2" s="13"/>
    </row>
    <row r="3" spans="1:24" s="1" customFormat="1" ht="12">
      <c r="A3" s="14" t="s">
        <v>276</v>
      </c>
      <c r="B3" s="14"/>
      <c r="C3" s="14"/>
      <c r="D3" s="14"/>
      <c r="E3" s="14"/>
      <c r="F3" s="14"/>
      <c r="G3" s="14"/>
      <c r="H3" s="14"/>
      <c r="I3" s="14"/>
      <c r="J3" s="14"/>
      <c r="K3" s="14"/>
      <c r="L3" s="14"/>
      <c r="M3" s="14"/>
      <c r="N3" s="14"/>
      <c r="O3" s="14"/>
      <c r="P3" s="14"/>
      <c r="Q3" s="14"/>
      <c r="R3" s="14"/>
      <c r="S3" s="14"/>
      <c r="T3" s="14"/>
      <c r="U3" s="14"/>
      <c r="V3" s="14"/>
      <c r="W3" s="14"/>
      <c r="X3" s="14"/>
    </row>
    <row r="4" spans="1:24" s="2" customFormat="1" ht="11.25" customHeight="1">
      <c r="A4" s="15" t="s">
        <v>3</v>
      </c>
      <c r="B4" s="15" t="s">
        <v>4</v>
      </c>
      <c r="C4" s="15" t="s">
        <v>5</v>
      </c>
      <c r="D4" s="15" t="s">
        <v>6</v>
      </c>
      <c r="E4" s="16" t="s">
        <v>7</v>
      </c>
      <c r="F4" s="17"/>
      <c r="G4" s="18"/>
      <c r="H4" s="15" t="s">
        <v>8</v>
      </c>
      <c r="I4" s="15" t="s">
        <v>9</v>
      </c>
      <c r="J4" s="15" t="s">
        <v>10</v>
      </c>
      <c r="K4" s="26" t="s">
        <v>11</v>
      </c>
      <c r="L4" s="27"/>
      <c r="M4" s="27"/>
      <c r="N4" s="28"/>
      <c r="O4" s="26" t="s">
        <v>12</v>
      </c>
      <c r="P4" s="27"/>
      <c r="Q4" s="27"/>
      <c r="R4" s="28"/>
      <c r="S4" s="20" t="s">
        <v>13</v>
      </c>
      <c r="T4" s="20"/>
      <c r="U4" s="20"/>
      <c r="V4" s="15" t="s">
        <v>14</v>
      </c>
      <c r="W4" s="15" t="s">
        <v>15</v>
      </c>
      <c r="X4" s="15" t="s">
        <v>16</v>
      </c>
    </row>
    <row r="5" spans="1:24" s="2" customFormat="1" ht="52.5" customHeight="1">
      <c r="A5" s="19"/>
      <c r="B5" s="19"/>
      <c r="C5" s="19"/>
      <c r="D5" s="19"/>
      <c r="E5" s="20" t="s">
        <v>17</v>
      </c>
      <c r="F5" s="20" t="s">
        <v>18</v>
      </c>
      <c r="G5" s="20" t="s">
        <v>19</v>
      </c>
      <c r="H5" s="19"/>
      <c r="I5" s="19"/>
      <c r="J5" s="19"/>
      <c r="K5" s="29" t="s">
        <v>20</v>
      </c>
      <c r="L5" s="29" t="s">
        <v>21</v>
      </c>
      <c r="M5" s="29" t="s">
        <v>22</v>
      </c>
      <c r="N5" s="29" t="s">
        <v>23</v>
      </c>
      <c r="O5" s="29" t="s">
        <v>20</v>
      </c>
      <c r="P5" s="29" t="s">
        <v>21</v>
      </c>
      <c r="Q5" s="29" t="s">
        <v>22</v>
      </c>
      <c r="R5" s="29" t="s">
        <v>23</v>
      </c>
      <c r="S5" s="20" t="s">
        <v>24</v>
      </c>
      <c r="T5" s="20" t="s">
        <v>25</v>
      </c>
      <c r="U5" s="20" t="s">
        <v>26</v>
      </c>
      <c r="V5" s="19"/>
      <c r="W5" s="19"/>
      <c r="X5" s="19"/>
    </row>
    <row r="6" spans="1:24" s="44" customFormat="1" ht="136.5">
      <c r="A6" s="45">
        <v>1</v>
      </c>
      <c r="B6" s="46" t="s">
        <v>185</v>
      </c>
      <c r="C6" s="45">
        <v>1303092003</v>
      </c>
      <c r="D6" s="45" t="s">
        <v>186</v>
      </c>
      <c r="E6" s="47" t="s">
        <v>187</v>
      </c>
      <c r="F6" s="47" t="s">
        <v>188</v>
      </c>
      <c r="G6" s="47" t="s">
        <v>189</v>
      </c>
      <c r="H6" s="46" t="s">
        <v>190</v>
      </c>
      <c r="I6" s="45" t="s">
        <v>41</v>
      </c>
      <c r="J6" s="45">
        <v>2017</v>
      </c>
      <c r="K6" s="45">
        <v>40</v>
      </c>
      <c r="L6" s="45">
        <v>40</v>
      </c>
      <c r="M6" s="45"/>
      <c r="N6" s="45"/>
      <c r="O6" s="45">
        <v>5</v>
      </c>
      <c r="P6" s="45">
        <v>5</v>
      </c>
      <c r="Q6" s="45"/>
      <c r="R6" s="45"/>
      <c r="S6" s="45">
        <v>100</v>
      </c>
      <c r="T6" s="45">
        <v>100</v>
      </c>
      <c r="U6" s="45">
        <v>47</v>
      </c>
      <c r="V6" s="45"/>
      <c r="W6" s="46" t="s">
        <v>191</v>
      </c>
      <c r="X6" s="48" t="s">
        <v>277</v>
      </c>
    </row>
    <row r="7" spans="1:24" s="44" customFormat="1" ht="101.25">
      <c r="A7" s="45">
        <v>2</v>
      </c>
      <c r="B7" s="46" t="s">
        <v>193</v>
      </c>
      <c r="C7" s="45">
        <v>1303093012</v>
      </c>
      <c r="D7" s="45" t="s">
        <v>194</v>
      </c>
      <c r="E7" s="47" t="s">
        <v>195</v>
      </c>
      <c r="F7" s="47" t="s">
        <v>196</v>
      </c>
      <c r="G7" s="47" t="s">
        <v>197</v>
      </c>
      <c r="H7" s="46" t="s">
        <v>198</v>
      </c>
      <c r="I7" s="45" t="s">
        <v>33</v>
      </c>
      <c r="J7" s="45">
        <v>2017</v>
      </c>
      <c r="K7" s="45">
        <v>45</v>
      </c>
      <c r="L7" s="45">
        <v>45</v>
      </c>
      <c r="M7" s="45"/>
      <c r="N7" s="45"/>
      <c r="O7" s="45">
        <v>45</v>
      </c>
      <c r="P7" s="45">
        <v>45</v>
      </c>
      <c r="Q7" s="45"/>
      <c r="R7" s="45"/>
      <c r="S7" s="45">
        <v>690</v>
      </c>
      <c r="T7" s="45">
        <v>39</v>
      </c>
      <c r="U7" s="45">
        <v>11</v>
      </c>
      <c r="V7" s="45"/>
      <c r="W7" s="46" t="s">
        <v>199</v>
      </c>
      <c r="X7" s="48"/>
    </row>
    <row r="8" spans="1:24" s="44" customFormat="1" ht="63">
      <c r="A8" s="45">
        <v>3</v>
      </c>
      <c r="B8" s="46" t="s">
        <v>200</v>
      </c>
      <c r="C8" s="45">
        <v>1303094007</v>
      </c>
      <c r="D8" s="45" t="s">
        <v>201</v>
      </c>
      <c r="E8" s="47" t="s">
        <v>202</v>
      </c>
      <c r="F8" s="47" t="s">
        <v>203</v>
      </c>
      <c r="G8" s="47" t="s">
        <v>204</v>
      </c>
      <c r="H8" s="46" t="s">
        <v>205</v>
      </c>
      <c r="I8" s="45" t="s">
        <v>48</v>
      </c>
      <c r="J8" s="45">
        <v>2017</v>
      </c>
      <c r="K8" s="45">
        <v>1100</v>
      </c>
      <c r="L8" s="45">
        <v>45</v>
      </c>
      <c r="M8" s="45">
        <v>1055</v>
      </c>
      <c r="N8" s="45">
        <v>0</v>
      </c>
      <c r="O8" s="45">
        <v>1100</v>
      </c>
      <c r="P8" s="45">
        <v>45</v>
      </c>
      <c r="Q8" s="45">
        <v>1055</v>
      </c>
      <c r="R8" s="45">
        <v>0</v>
      </c>
      <c r="S8" s="45">
        <v>1585</v>
      </c>
      <c r="T8" s="45">
        <v>0</v>
      </c>
      <c r="U8" s="45">
        <v>0</v>
      </c>
      <c r="V8" s="45"/>
      <c r="W8" s="46" t="s">
        <v>206</v>
      </c>
      <c r="X8" s="48" t="s">
        <v>207</v>
      </c>
    </row>
    <row r="9" spans="1:24" s="44" customFormat="1" ht="45">
      <c r="A9" s="45">
        <v>4</v>
      </c>
      <c r="B9" s="46" t="s">
        <v>208</v>
      </c>
      <c r="C9" s="45">
        <v>1303094009</v>
      </c>
      <c r="D9" s="45" t="s">
        <v>209</v>
      </c>
      <c r="E9" s="47" t="s">
        <v>187</v>
      </c>
      <c r="F9" s="47" t="s">
        <v>210</v>
      </c>
      <c r="G9" s="47" t="s">
        <v>211</v>
      </c>
      <c r="H9" s="46" t="s">
        <v>212</v>
      </c>
      <c r="I9" s="45" t="s">
        <v>41</v>
      </c>
      <c r="J9" s="45">
        <v>2017</v>
      </c>
      <c r="K9" s="45">
        <v>49</v>
      </c>
      <c r="L9" s="45">
        <v>49</v>
      </c>
      <c r="M9" s="45"/>
      <c r="N9" s="45"/>
      <c r="O9" s="45">
        <v>49</v>
      </c>
      <c r="P9" s="45">
        <v>49</v>
      </c>
      <c r="Q9" s="45"/>
      <c r="R9" s="45"/>
      <c r="S9" s="45">
        <v>1163</v>
      </c>
      <c r="T9" s="45">
        <v>608</v>
      </c>
      <c r="U9" s="45">
        <v>46</v>
      </c>
      <c r="V9" s="45"/>
      <c r="W9" s="46" t="s">
        <v>191</v>
      </c>
      <c r="X9" s="48" t="s">
        <v>213</v>
      </c>
    </row>
    <row r="10" spans="1:24" s="4" customFormat="1" ht="11.25">
      <c r="A10" s="20" t="s">
        <v>214</v>
      </c>
      <c r="B10" s="20"/>
      <c r="C10" s="20"/>
      <c r="D10" s="20"/>
      <c r="E10" s="20"/>
      <c r="F10" s="20"/>
      <c r="G10" s="20"/>
      <c r="H10" s="20"/>
      <c r="I10" s="20"/>
      <c r="J10" s="20"/>
      <c r="K10" s="29">
        <f aca="true" t="shared" si="0" ref="K10:T10">SUM(K6:K9)</f>
        <v>1234</v>
      </c>
      <c r="L10" s="29">
        <f t="shared" si="0"/>
        <v>179</v>
      </c>
      <c r="M10" s="29">
        <f t="shared" si="0"/>
        <v>1055</v>
      </c>
      <c r="N10" s="29">
        <f t="shared" si="0"/>
        <v>0</v>
      </c>
      <c r="O10" s="29">
        <f t="shared" si="0"/>
        <v>1199</v>
      </c>
      <c r="P10" s="29">
        <f t="shared" si="0"/>
        <v>144</v>
      </c>
      <c r="Q10" s="29">
        <f t="shared" si="0"/>
        <v>1055</v>
      </c>
      <c r="R10" s="29">
        <f t="shared" si="0"/>
        <v>0</v>
      </c>
      <c r="S10" s="29">
        <f t="shared" si="0"/>
        <v>3538</v>
      </c>
      <c r="T10" s="29">
        <f t="shared" si="0"/>
        <v>747</v>
      </c>
      <c r="U10" s="29"/>
      <c r="V10" s="20"/>
      <c r="W10" s="20"/>
      <c r="X10" s="20"/>
    </row>
  </sheetData>
  <sheetProtection/>
  <mergeCells count="19">
    <mergeCell ref="A1:B1"/>
    <mergeCell ref="A2:X2"/>
    <mergeCell ref="A3:X3"/>
    <mergeCell ref="E4:G4"/>
    <mergeCell ref="K4:N4"/>
    <mergeCell ref="O4:R4"/>
    <mergeCell ref="S4:U4"/>
    <mergeCell ref="A10:J10"/>
    <mergeCell ref="V10:X10"/>
    <mergeCell ref="A4:A5"/>
    <mergeCell ref="B4:B5"/>
    <mergeCell ref="C4:C5"/>
    <mergeCell ref="D4:D5"/>
    <mergeCell ref="H4:H5"/>
    <mergeCell ref="I4:I5"/>
    <mergeCell ref="J4:J5"/>
    <mergeCell ref="V4:V5"/>
    <mergeCell ref="W4:W5"/>
    <mergeCell ref="X4:X5"/>
  </mergeCells>
  <printOptions horizontalCentered="1"/>
  <pageMargins left="0.2" right="0.2" top="0.39" bottom="0.39" header="0.2" footer="0.2"/>
  <pageSetup horizontalDpi="600" verticalDpi="600" orientation="landscape" paperSize="9"/>
  <headerFooter scaleWithDoc="0" alignWithMargins="0">
    <oddFooter>&amp;C&amp;10第&amp;P页，共&amp;N页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nobody</cp:lastModifiedBy>
  <cp:lastPrinted>2017-07-04T07:48:28Z</cp:lastPrinted>
  <dcterms:created xsi:type="dcterms:W3CDTF">2016-03-17T20:24:12Z</dcterms:created>
  <dcterms:modified xsi:type="dcterms:W3CDTF">2017-08-02T03:24:34Z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